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<sst xmlns="http://schemas.openxmlformats.org/spreadsheetml/2006/main" count="89" uniqueCount="52">
  <si>
    <t>Rang</t>
  </si>
  <si>
    <t>Prezime i Ime</t>
  </si>
  <si>
    <t>Klub</t>
  </si>
  <si>
    <t>Godište</t>
  </si>
  <si>
    <t>Preneseni bodovi prethodna sezona</t>
  </si>
  <si>
    <t>TOP</t>
  </si>
  <si>
    <t>DPŠ</t>
  </si>
  <si>
    <t>Memorijalni turnir Nikica-Keli Vujadinović Berane</t>
  </si>
  <si>
    <t>Memorijalni turnir Saša Milačić
HN Open</t>
  </si>
  <si>
    <t>Proljećni
HN Open</t>
  </si>
  <si>
    <t>ProfitAPP Podgorica Open</t>
  </si>
  <si>
    <t>LIGA I
turnus</t>
  </si>
  <si>
    <t>LIGA II 
turnus</t>
  </si>
  <si>
    <t>UKUPNO</t>
  </si>
  <si>
    <t>Bod</t>
  </si>
  <si>
    <t>Plas</t>
  </si>
  <si>
    <r>
      <rPr>
        <sz val="11"/>
        <color theme="1"/>
        <rFont val="Times New Roman"/>
        <charset val="134"/>
      </rPr>
      <t>Vujovi</t>
    </r>
    <r>
      <rPr>
        <sz val="11"/>
        <color indexed="8"/>
        <rFont val="Times New Roman"/>
        <charset val="134"/>
      </rPr>
      <t>ć Anastasija</t>
    </r>
  </si>
  <si>
    <t>Budim</t>
  </si>
  <si>
    <t>1</t>
  </si>
  <si>
    <t>Šebek Kristina</t>
  </si>
  <si>
    <r>
      <rPr>
        <sz val="11"/>
        <color theme="1"/>
        <rFont val="Times New Roman"/>
        <charset val="134"/>
      </rPr>
      <t>Budu</t>
    </r>
    <r>
      <rPr>
        <sz val="11"/>
        <color indexed="8"/>
        <rFont val="Times New Roman"/>
        <charset val="134"/>
      </rPr>
      <t>ćnost</t>
    </r>
  </si>
  <si>
    <t>3</t>
  </si>
  <si>
    <t>3.</t>
  </si>
  <si>
    <t xml:space="preserve"> Zivanovic Mia</t>
  </si>
  <si>
    <t>Valdanos</t>
  </si>
  <si>
    <t>5.-8.</t>
  </si>
  <si>
    <t>Franeta Katarina</t>
  </si>
  <si>
    <t>grupa</t>
  </si>
  <si>
    <t>Maksimović Nikolina</t>
  </si>
  <si>
    <t>2010</t>
  </si>
  <si>
    <t>Bajović Anja</t>
  </si>
  <si>
    <t>Gorštak</t>
  </si>
  <si>
    <t>Vlahović Dunja</t>
  </si>
  <si>
    <r>
      <rPr>
        <sz val="11"/>
        <color theme="1"/>
        <rFont val="Times New Roman"/>
        <charset val="134"/>
      </rPr>
      <t>Miloševi</t>
    </r>
    <r>
      <rPr>
        <sz val="11"/>
        <color indexed="8"/>
        <rFont val="Times New Roman"/>
        <charset val="134"/>
      </rPr>
      <t>ć Suzana</t>
    </r>
  </si>
  <si>
    <t>Bozovic Kalina</t>
  </si>
  <si>
    <t>Franeta Lara</t>
  </si>
  <si>
    <t>Femić Elena</t>
  </si>
  <si>
    <t>Jedinstvo</t>
  </si>
  <si>
    <t xml:space="preserve">Jovanović Katarina </t>
  </si>
  <si>
    <r>
      <rPr>
        <sz val="11"/>
        <color theme="1"/>
        <rFont val="Times New Roman"/>
        <charset val="134"/>
      </rPr>
      <t>Rani</t>
    </r>
    <r>
      <rPr>
        <sz val="11"/>
        <color indexed="8"/>
        <rFont val="Times New Roman"/>
        <charset val="134"/>
      </rPr>
      <t>ć Dragana</t>
    </r>
  </si>
  <si>
    <t>Raičević Ivona</t>
  </si>
  <si>
    <t>Spin</t>
  </si>
  <si>
    <t>Babić Hristina</t>
  </si>
  <si>
    <t>2011</t>
  </si>
  <si>
    <r>
      <rPr>
        <sz val="11"/>
        <color theme="1"/>
        <rFont val="Times New Roman"/>
        <charset val="134"/>
      </rPr>
      <t>Č</t>
    </r>
    <r>
      <rPr>
        <sz val="11"/>
        <color indexed="8"/>
        <rFont val="Times New Roman"/>
        <charset val="134"/>
      </rPr>
      <t xml:space="preserve">ukić Milica </t>
    </r>
  </si>
  <si>
    <t>Ivangrad</t>
  </si>
  <si>
    <t>Mihajlović Mara</t>
  </si>
  <si>
    <t>Budućnost</t>
  </si>
  <si>
    <r>
      <rPr>
        <sz val="11"/>
        <color theme="1"/>
        <rFont val="Times New Roman"/>
        <charset val="134"/>
      </rPr>
      <t>Bajovi</t>
    </r>
    <r>
      <rPr>
        <sz val="11"/>
        <color indexed="8"/>
        <rFont val="Times New Roman"/>
        <charset val="134"/>
      </rPr>
      <t>ć Andrea</t>
    </r>
  </si>
  <si>
    <r>
      <rPr>
        <sz val="11"/>
        <color theme="1"/>
        <rFont val="Times New Roman"/>
        <charset val="134"/>
      </rPr>
      <t>Ostoji</t>
    </r>
    <r>
      <rPr>
        <sz val="11"/>
        <color indexed="8"/>
        <rFont val="Times New Roman"/>
        <charset val="134"/>
      </rPr>
      <t>ć Martina</t>
    </r>
  </si>
  <si>
    <t>Nikolovski Mia</t>
  </si>
  <si>
    <r>
      <rPr>
        <b/>
        <sz val="14"/>
        <color theme="1"/>
        <rFont val="Times New Roman"/>
        <charset val="134"/>
      </rPr>
      <t xml:space="preserve">RANG LISTA ZA JUNIORKE - SEZONA 2024/25
</t>
    </r>
    <r>
      <rPr>
        <b/>
        <sz val="8"/>
        <color indexed="8"/>
        <rFont val="Times New Roman"/>
        <charset val="134"/>
      </rPr>
      <t>(rođene 2006. godine i kasnije)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</si>
</sst>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0">
    <font>
      <sz val="11"/>
      <color theme="1"/>
      <name val="Aptos Narrow"/>
      <charset val="134"/>
      <scheme val="minor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2" tint="-0.899990844447157"/>
      <name val="Times New Roman"/>
      <charset val="134"/>
    </font>
    <font>
      <b/>
      <sz val="14"/>
      <color theme="1"/>
      <name val="Times New Roman"/>
      <charset val="134"/>
    </font>
    <font>
      <b/>
      <sz val="11"/>
      <name val="Times New Roman"/>
      <charset val="134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  <font>
      <sz val="11"/>
      <color indexed="8"/>
      <name val="Times New Roman"/>
      <charset val="134"/>
    </font>
    <font>
      <b/>
      <sz val="8"/>
      <color indexed="8"/>
      <name val="Times New Roman"/>
      <charset val="134"/>
    </font>
  </fonts>
  <fills count="4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8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9" borderId="13" applyNumberFormat="0" applyAlignment="0" applyProtection="0">
      <alignment vertical="center"/>
    </xf>
    <xf numFmtId="0" fontId="18" fillId="20" borderId="14" applyNumberFormat="0" applyAlignment="0" applyProtection="0">
      <alignment vertical="center"/>
    </xf>
    <xf numFmtId="0" fontId="19" fillId="20" borderId="13" applyNumberFormat="0" applyAlignment="0" applyProtection="0">
      <alignment vertical="center"/>
    </xf>
    <xf numFmtId="0" fontId="20" fillId="21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9" fontId="2" fillId="3" borderId="4" xfId="0" applyNumberFormat="1" applyFont="1" applyFill="1" applyBorder="1" applyAlignment="1">
      <alignment horizontal="center" vertical="center"/>
    </xf>
    <xf numFmtId="9" fontId="2" fillId="4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vertical="top"/>
    </xf>
    <xf numFmtId="49" fontId="3" fillId="5" borderId="4" xfId="0" applyNumberFormat="1" applyFont="1" applyFill="1" applyBorder="1" applyAlignment="1">
      <alignment vertical="top"/>
    </xf>
    <xf numFmtId="0" fontId="3" fillId="5" borderId="5" xfId="0" applyFont="1" applyFill="1" applyBorder="1" applyAlignment="1">
      <alignment vertical="top"/>
    </xf>
    <xf numFmtId="1" fontId="4" fillId="6" borderId="6" xfId="0" applyNumberFormat="1" applyFont="1" applyFill="1" applyBorder="1" applyAlignment="1">
      <alignment horizontal="center"/>
    </xf>
    <xf numFmtId="1" fontId="4" fillId="7" borderId="6" xfId="0" applyNumberFormat="1" applyFont="1" applyFill="1" applyBorder="1" applyAlignment="1">
      <alignment horizontal="center"/>
    </xf>
    <xf numFmtId="1" fontId="5" fillId="7" borderId="6" xfId="0" applyNumberFormat="1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vertical="top"/>
    </xf>
    <xf numFmtId="49" fontId="3" fillId="5" borderId="6" xfId="0" applyNumberFormat="1" applyFont="1" applyFill="1" applyBorder="1" applyAlignment="1">
      <alignment vertical="top"/>
    </xf>
    <xf numFmtId="1" fontId="4" fillId="6" borderId="7" xfId="0" applyNumberFormat="1" applyFont="1" applyFill="1" applyBorder="1" applyAlignment="1">
      <alignment horizontal="center"/>
    </xf>
    <xf numFmtId="1" fontId="4" fillId="6" borderId="8" xfId="0" applyNumberFormat="1" applyFont="1" applyFill="1" applyBorder="1" applyAlignment="1">
      <alignment horizontal="center"/>
    </xf>
    <xf numFmtId="1" fontId="4" fillId="7" borderId="7" xfId="0" applyNumberFormat="1" applyFont="1" applyFill="1" applyBorder="1" applyAlignment="1">
      <alignment horizontal="center"/>
    </xf>
    <xf numFmtId="1" fontId="5" fillId="7" borderId="8" xfId="0" applyNumberFormat="1" applyFont="1" applyFill="1" applyBorder="1" applyAlignment="1">
      <alignment horizontal="center"/>
    </xf>
    <xf numFmtId="49" fontId="3" fillId="5" borderId="6" xfId="0" applyNumberFormat="1" applyFont="1" applyFill="1" applyBorder="1" applyAlignment="1">
      <alignment horizontal="right" vertical="top"/>
    </xf>
    <xf numFmtId="0" fontId="6" fillId="8" borderId="6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/>
    </xf>
    <xf numFmtId="49" fontId="3" fillId="13" borderId="6" xfId="0" applyNumberFormat="1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0" fontId="3" fillId="14" borderId="6" xfId="0" applyFont="1" applyFill="1" applyBorder="1" applyAlignment="1">
      <alignment horizontal="center"/>
    </xf>
    <xf numFmtId="49" fontId="3" fillId="14" borderId="6" xfId="0" applyNumberFormat="1" applyFont="1" applyFill="1" applyBorder="1" applyAlignment="1">
      <alignment horizontal="center"/>
    </xf>
    <xf numFmtId="1" fontId="4" fillId="12" borderId="7" xfId="0" applyNumberFormat="1" applyFont="1" applyFill="1" applyBorder="1" applyAlignment="1">
      <alignment horizontal="center" vertical="center"/>
    </xf>
    <xf numFmtId="1" fontId="3" fillId="12" borderId="8" xfId="0" applyNumberFormat="1" applyFont="1" applyFill="1" applyBorder="1" applyAlignment="1">
      <alignment horizontal="center"/>
    </xf>
    <xf numFmtId="1" fontId="3" fillId="13" borderId="8" xfId="0" applyNumberFormat="1" applyFont="1" applyFill="1" applyBorder="1" applyAlignment="1">
      <alignment horizontal="center"/>
    </xf>
    <xf numFmtId="49" fontId="3" fillId="14" borderId="7" xfId="0" applyNumberFormat="1" applyFont="1" applyFill="1" applyBorder="1" applyAlignment="1">
      <alignment horizontal="center"/>
    </xf>
    <xf numFmtId="1" fontId="3" fillId="14" borderId="8" xfId="0" applyNumberFormat="1" applyFont="1" applyFill="1" applyBorder="1" applyAlignment="1">
      <alignment horizontal="center"/>
    </xf>
    <xf numFmtId="1" fontId="3" fillId="12" borderId="6" xfId="0" applyNumberFormat="1" applyFont="1" applyFill="1" applyBorder="1" applyAlignment="1">
      <alignment horizontal="center" vertical="center"/>
    </xf>
    <xf numFmtId="1" fontId="3" fillId="12" borderId="6" xfId="0" applyNumberFormat="1" applyFont="1" applyFill="1" applyBorder="1" applyAlignment="1">
      <alignment horizontal="center"/>
    </xf>
    <xf numFmtId="1" fontId="3" fillId="13" borderId="6" xfId="0" applyNumberFormat="1" applyFont="1" applyFill="1" applyBorder="1" applyAlignment="1">
      <alignment horizontal="center"/>
    </xf>
    <xf numFmtId="1" fontId="3" fillId="14" borderId="6" xfId="0" applyNumberFormat="1" applyFont="1" applyFill="1" applyBorder="1" applyAlignment="1">
      <alignment horizontal="center"/>
    </xf>
    <xf numFmtId="1" fontId="4" fillId="12" borderId="6" xfId="0" applyNumberFormat="1" applyFont="1" applyFill="1" applyBorder="1" applyAlignment="1">
      <alignment horizontal="center"/>
    </xf>
    <xf numFmtId="49" fontId="3" fillId="13" borderId="7" xfId="0" applyNumberFormat="1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7" fillId="16" borderId="9" xfId="0" applyFont="1" applyFill="1" applyBorder="1" applyAlignment="1">
      <alignment horizontal="center" vertical="center"/>
    </xf>
    <xf numFmtId="0" fontId="2" fillId="15" borderId="4" xfId="0" applyFont="1" applyFill="1" applyBorder="1" applyAlignment="1">
      <alignment horizontal="center"/>
    </xf>
    <xf numFmtId="0" fontId="7" fillId="16" borderId="5" xfId="0" applyFont="1" applyFill="1" applyBorder="1" applyAlignment="1">
      <alignment horizontal="center"/>
    </xf>
    <xf numFmtId="0" fontId="3" fillId="17" borderId="6" xfId="0" applyFont="1" applyFill="1" applyBorder="1" applyAlignment="1">
      <alignment horizontal="center" vertical="center"/>
    </xf>
    <xf numFmtId="0" fontId="3" fillId="17" borderId="6" xfId="0" applyFont="1" applyFill="1" applyBorder="1" applyAlignment="1">
      <alignment horizontal="center"/>
    </xf>
    <xf numFmtId="1" fontId="7" fillId="16" borderId="6" xfId="0" applyNumberFormat="1" applyFont="1" applyFill="1" applyBorder="1" applyAlignment="1">
      <alignment horizontal="center"/>
    </xf>
    <xf numFmtId="1" fontId="3" fillId="14" borderId="7" xfId="0" applyNumberFormat="1" applyFont="1" applyFill="1" applyBorder="1" applyAlignment="1">
      <alignment horizontal="center"/>
    </xf>
    <xf numFmtId="1" fontId="3" fillId="17" borderId="6" xfId="0" applyNumberFormat="1" applyFont="1" applyFill="1" applyBorder="1" applyAlignment="1">
      <alignment horizontal="center" vertical="center"/>
    </xf>
    <xf numFmtId="1" fontId="3" fillId="17" borderId="6" xfId="0" applyNumberFormat="1" applyFont="1" applyFill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70" zoomScaleNormal="70" workbookViewId="0">
      <selection activeCell="W3" sqref="W3:W22"/>
    </sheetView>
  </sheetViews>
  <sheetFormatPr defaultColWidth="9" defaultRowHeight="13.5"/>
  <cols>
    <col min="2" max="2" width="17.75" customWidth="1"/>
    <col min="3" max="3" width="10.375" customWidth="1"/>
  </cols>
  <sheetData>
    <row r="1" ht="14.45" customHeight="1" spans="1:2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/>
      <c r="G1" s="4" t="s">
        <v>4</v>
      </c>
      <c r="H1" s="4"/>
      <c r="I1" s="26" t="s">
        <v>5</v>
      </c>
      <c r="J1" s="26"/>
      <c r="K1" s="27" t="s">
        <v>6</v>
      </c>
      <c r="L1" s="27"/>
      <c r="M1" s="28" t="s">
        <v>7</v>
      </c>
      <c r="N1" s="28"/>
      <c r="O1" s="28" t="s">
        <v>8</v>
      </c>
      <c r="P1" s="28"/>
      <c r="Q1" s="49" t="s">
        <v>9</v>
      </c>
      <c r="R1" s="49"/>
      <c r="S1" s="49" t="s">
        <v>10</v>
      </c>
      <c r="T1" s="49"/>
      <c r="U1" s="50" t="s">
        <v>11</v>
      </c>
      <c r="V1" s="50" t="s">
        <v>12</v>
      </c>
      <c r="W1" s="51" t="s">
        <v>13</v>
      </c>
    </row>
    <row r="2" ht="15" customHeight="1" spans="1:23">
      <c r="A2" s="5"/>
      <c r="B2" s="6"/>
      <c r="C2" s="6"/>
      <c r="D2" s="6"/>
      <c r="E2" s="7" t="s">
        <v>14</v>
      </c>
      <c r="F2" s="8">
        <v>0.2</v>
      </c>
      <c r="G2" s="9" t="s">
        <v>14</v>
      </c>
      <c r="H2" s="9">
        <v>0.5</v>
      </c>
      <c r="I2" s="29" t="s">
        <v>15</v>
      </c>
      <c r="J2" s="29" t="s">
        <v>14</v>
      </c>
      <c r="K2" s="30" t="s">
        <v>15</v>
      </c>
      <c r="L2" s="30" t="s">
        <v>14</v>
      </c>
      <c r="M2" s="31" t="s">
        <v>15</v>
      </c>
      <c r="N2" s="31" t="s">
        <v>14</v>
      </c>
      <c r="O2" s="31" t="s">
        <v>15</v>
      </c>
      <c r="P2" s="31" t="s">
        <v>14</v>
      </c>
      <c r="Q2" s="31" t="s">
        <v>15</v>
      </c>
      <c r="R2" s="31" t="s">
        <v>14</v>
      </c>
      <c r="S2" s="31" t="s">
        <v>15</v>
      </c>
      <c r="T2" s="31" t="s">
        <v>14</v>
      </c>
      <c r="U2" s="52" t="s">
        <v>14</v>
      </c>
      <c r="V2" s="52" t="s">
        <v>14</v>
      </c>
      <c r="W2" s="53" t="s">
        <v>14</v>
      </c>
    </row>
    <row r="3" ht="15" customHeight="1" spans="1:23">
      <c r="A3" s="10">
        <f>A2+1</f>
        <v>1</v>
      </c>
      <c r="B3" s="11" t="s">
        <v>16</v>
      </c>
      <c r="C3" s="12" t="s">
        <v>17</v>
      </c>
      <c r="D3" s="13">
        <v>2010</v>
      </c>
      <c r="E3" s="14">
        <v>606</v>
      </c>
      <c r="F3" s="14">
        <f t="shared" ref="F3:F22" si="0">E3*20/100</f>
        <v>121.2</v>
      </c>
      <c r="G3" s="15">
        <v>105</v>
      </c>
      <c r="H3" s="16">
        <f t="shared" ref="H3:H22" si="1">G3*50/100</f>
        <v>52.5</v>
      </c>
      <c r="I3" s="32">
        <v>2</v>
      </c>
      <c r="J3" s="33">
        <v>150</v>
      </c>
      <c r="K3" s="34"/>
      <c r="L3" s="35"/>
      <c r="M3" s="36">
        <v>3</v>
      </c>
      <c r="N3" s="36">
        <v>120</v>
      </c>
      <c r="O3" s="37" t="s">
        <v>18</v>
      </c>
      <c r="P3" s="36">
        <v>180</v>
      </c>
      <c r="Q3" s="36"/>
      <c r="R3" s="36"/>
      <c r="S3" s="36">
        <v>2</v>
      </c>
      <c r="T3" s="36">
        <v>150</v>
      </c>
      <c r="U3" s="54"/>
      <c r="V3" s="55"/>
      <c r="W3" s="56">
        <f t="shared" ref="W3" si="2">F3+H3+J3+L3+N3+P3+R3+T3+V3</f>
        <v>773.7</v>
      </c>
    </row>
    <row r="4" ht="15.75" spans="1:23">
      <c r="A4" s="17">
        <v>2</v>
      </c>
      <c r="B4" s="18" t="s">
        <v>19</v>
      </c>
      <c r="C4" s="19" t="s">
        <v>20</v>
      </c>
      <c r="D4" s="18">
        <v>2008</v>
      </c>
      <c r="E4" s="20">
        <v>979</v>
      </c>
      <c r="F4" s="21">
        <f t="shared" si="0"/>
        <v>195.8</v>
      </c>
      <c r="G4" s="22">
        <v>65</v>
      </c>
      <c r="H4" s="23">
        <f t="shared" si="1"/>
        <v>32.5</v>
      </c>
      <c r="I4" s="38">
        <v>1</v>
      </c>
      <c r="J4" s="39">
        <v>180</v>
      </c>
      <c r="K4" s="34"/>
      <c r="L4" s="40"/>
      <c r="M4" s="41" t="s">
        <v>21</v>
      </c>
      <c r="N4" s="42">
        <v>120</v>
      </c>
      <c r="O4" s="41" t="s">
        <v>22</v>
      </c>
      <c r="P4" s="42">
        <v>120</v>
      </c>
      <c r="Q4" s="41"/>
      <c r="R4" s="42"/>
      <c r="S4" s="57"/>
      <c r="T4" s="42"/>
      <c r="U4" s="58">
        <v>15</v>
      </c>
      <c r="V4" s="59"/>
      <c r="W4" s="56">
        <v>543</v>
      </c>
    </row>
    <row r="5" ht="15.75" spans="1:23">
      <c r="A5" s="17">
        <v>3</v>
      </c>
      <c r="B5" s="18" t="s">
        <v>23</v>
      </c>
      <c r="C5" s="19" t="s">
        <v>24</v>
      </c>
      <c r="D5" s="18">
        <v>2010</v>
      </c>
      <c r="E5" s="14">
        <v>423</v>
      </c>
      <c r="F5" s="14">
        <f t="shared" si="0"/>
        <v>84.6</v>
      </c>
      <c r="G5" s="15">
        <v>23</v>
      </c>
      <c r="H5" s="16">
        <f t="shared" si="1"/>
        <v>11.5</v>
      </c>
      <c r="I5" s="43">
        <v>3</v>
      </c>
      <c r="J5" s="44">
        <v>125</v>
      </c>
      <c r="K5" s="34"/>
      <c r="L5" s="45"/>
      <c r="M5" s="46"/>
      <c r="N5" s="46"/>
      <c r="O5" s="37" t="s">
        <v>25</v>
      </c>
      <c r="P5" s="46">
        <v>90</v>
      </c>
      <c r="Q5" s="46"/>
      <c r="R5" s="46"/>
      <c r="S5" s="46">
        <v>3</v>
      </c>
      <c r="T5" s="46">
        <v>120</v>
      </c>
      <c r="U5" s="58">
        <v>9</v>
      </c>
      <c r="V5" s="59"/>
      <c r="W5" s="56">
        <v>350</v>
      </c>
    </row>
    <row r="6" ht="15.75" spans="1:23">
      <c r="A6" s="17">
        <f t="shared" ref="A6" si="3">A5+1</f>
        <v>4</v>
      </c>
      <c r="B6" s="18" t="s">
        <v>26</v>
      </c>
      <c r="C6" s="19" t="s">
        <v>24</v>
      </c>
      <c r="D6" s="18">
        <v>2010</v>
      </c>
      <c r="E6" s="14">
        <v>237</v>
      </c>
      <c r="F6" s="14">
        <f t="shared" si="0"/>
        <v>47.4</v>
      </c>
      <c r="G6" s="15">
        <v>35</v>
      </c>
      <c r="H6" s="16">
        <f t="shared" si="1"/>
        <v>17.5</v>
      </c>
      <c r="I6" s="43">
        <v>5</v>
      </c>
      <c r="J6" s="44">
        <v>100</v>
      </c>
      <c r="K6" s="34"/>
      <c r="L6" s="45"/>
      <c r="M6" s="46" t="s">
        <v>27</v>
      </c>
      <c r="N6" s="46">
        <v>3</v>
      </c>
      <c r="O6" s="37" t="s">
        <v>21</v>
      </c>
      <c r="P6" s="46">
        <v>120</v>
      </c>
      <c r="Q6" s="46"/>
      <c r="R6" s="46"/>
      <c r="S6" s="46">
        <v>3</v>
      </c>
      <c r="T6" s="46">
        <v>120</v>
      </c>
      <c r="U6" s="58">
        <v>9</v>
      </c>
      <c r="V6" s="59"/>
      <c r="W6" s="56">
        <v>297</v>
      </c>
    </row>
    <row r="7" ht="15.75" spans="1:23">
      <c r="A7" s="17">
        <v>5</v>
      </c>
      <c r="B7" s="18" t="s">
        <v>28</v>
      </c>
      <c r="C7" s="19" t="s">
        <v>17</v>
      </c>
      <c r="D7" s="24" t="s">
        <v>29</v>
      </c>
      <c r="E7" s="14">
        <v>608</v>
      </c>
      <c r="F7" s="14">
        <f t="shared" si="0"/>
        <v>121.6</v>
      </c>
      <c r="G7" s="15">
        <v>27</v>
      </c>
      <c r="H7" s="16">
        <f t="shared" si="1"/>
        <v>13.5</v>
      </c>
      <c r="I7" s="43"/>
      <c r="J7" s="44"/>
      <c r="K7" s="34"/>
      <c r="L7" s="45"/>
      <c r="M7" s="46" t="s">
        <v>25</v>
      </c>
      <c r="N7" s="46">
        <v>90</v>
      </c>
      <c r="O7" s="46" t="s">
        <v>25</v>
      </c>
      <c r="P7" s="46">
        <v>90</v>
      </c>
      <c r="Q7" s="46"/>
      <c r="R7" s="46"/>
      <c r="S7" s="46"/>
      <c r="T7" s="46"/>
      <c r="U7" s="58">
        <v>12</v>
      </c>
      <c r="V7" s="59"/>
      <c r="W7" s="56">
        <v>237</v>
      </c>
    </row>
    <row r="8" ht="15.75" spans="1:23">
      <c r="A8" s="17">
        <v>6</v>
      </c>
      <c r="B8" s="18" t="s">
        <v>30</v>
      </c>
      <c r="C8" s="19" t="s">
        <v>31</v>
      </c>
      <c r="D8" s="18">
        <v>2009</v>
      </c>
      <c r="E8" s="14">
        <v>565</v>
      </c>
      <c r="F8" s="14">
        <f t="shared" si="0"/>
        <v>113</v>
      </c>
      <c r="G8" s="15">
        <v>12</v>
      </c>
      <c r="H8" s="16">
        <f t="shared" si="1"/>
        <v>6</v>
      </c>
      <c r="I8" s="43">
        <v>7</v>
      </c>
      <c r="J8" s="44">
        <v>90</v>
      </c>
      <c r="K8" s="34"/>
      <c r="L8" s="45"/>
      <c r="M8" s="37"/>
      <c r="N8" s="37"/>
      <c r="O8" s="37" t="s">
        <v>25</v>
      </c>
      <c r="P8" s="46">
        <v>90</v>
      </c>
      <c r="Q8" s="37"/>
      <c r="R8" s="46"/>
      <c r="S8" s="37"/>
      <c r="T8" s="46"/>
      <c r="U8" s="58"/>
      <c r="V8" s="59"/>
      <c r="W8" s="56">
        <v>209</v>
      </c>
    </row>
    <row r="9" ht="15.75" spans="1:23">
      <c r="A9" s="17">
        <f t="shared" ref="A9:A22" si="4">A8+1</f>
        <v>7</v>
      </c>
      <c r="B9" s="18" t="s">
        <v>32</v>
      </c>
      <c r="C9" s="19" t="s">
        <v>31</v>
      </c>
      <c r="D9" s="18">
        <v>2009</v>
      </c>
      <c r="E9" s="14">
        <v>415</v>
      </c>
      <c r="F9" s="14">
        <f t="shared" si="0"/>
        <v>83</v>
      </c>
      <c r="G9" s="15">
        <v>11</v>
      </c>
      <c r="H9" s="16">
        <f t="shared" si="1"/>
        <v>5.5</v>
      </c>
      <c r="I9" s="43">
        <v>4</v>
      </c>
      <c r="J9" s="44">
        <v>110</v>
      </c>
      <c r="K9" s="34"/>
      <c r="L9" s="45"/>
      <c r="M9" s="37"/>
      <c r="N9" s="46"/>
      <c r="O9" s="37" t="s">
        <v>25</v>
      </c>
      <c r="P9" s="46">
        <v>90</v>
      </c>
      <c r="Q9" s="37"/>
      <c r="R9" s="46"/>
      <c r="S9" s="37" t="s">
        <v>27</v>
      </c>
      <c r="T9" s="46">
        <v>3</v>
      </c>
      <c r="U9" s="58">
        <v>6</v>
      </c>
      <c r="V9" s="59"/>
      <c r="W9" s="56">
        <v>208</v>
      </c>
    </row>
    <row r="10" ht="15.75" spans="1:23">
      <c r="A10" s="17">
        <f t="shared" si="4"/>
        <v>8</v>
      </c>
      <c r="B10" s="18" t="s">
        <v>33</v>
      </c>
      <c r="C10" s="19" t="s">
        <v>17</v>
      </c>
      <c r="D10" s="18">
        <v>2006</v>
      </c>
      <c r="E10" s="14">
        <v>829</v>
      </c>
      <c r="F10" s="14">
        <f t="shared" si="0"/>
        <v>165.8</v>
      </c>
      <c r="G10" s="15">
        <v>40</v>
      </c>
      <c r="H10" s="16">
        <f t="shared" si="1"/>
        <v>20</v>
      </c>
      <c r="I10" s="47"/>
      <c r="J10" s="44"/>
      <c r="K10" s="34"/>
      <c r="L10" s="45"/>
      <c r="M10" s="37"/>
      <c r="N10" s="37"/>
      <c r="O10" s="37"/>
      <c r="P10" s="46"/>
      <c r="Q10" s="37"/>
      <c r="R10" s="46"/>
      <c r="S10" s="46"/>
      <c r="T10" s="46"/>
      <c r="U10" s="59"/>
      <c r="V10" s="59"/>
      <c r="W10" s="56">
        <f>F10+H10+J10+L9+N10+P10+R10+T10+V10</f>
        <v>185.8</v>
      </c>
    </row>
    <row r="11" ht="15.75" spans="1:23">
      <c r="A11" s="17">
        <v>9</v>
      </c>
      <c r="B11" s="18" t="s">
        <v>34</v>
      </c>
      <c r="C11" s="19" t="s">
        <v>17</v>
      </c>
      <c r="D11" s="18">
        <v>2012</v>
      </c>
      <c r="E11" s="14">
        <v>212</v>
      </c>
      <c r="F11" s="14">
        <f t="shared" si="0"/>
        <v>42.4</v>
      </c>
      <c r="G11" s="15">
        <v>7</v>
      </c>
      <c r="H11" s="16">
        <f t="shared" si="1"/>
        <v>3.5</v>
      </c>
      <c r="I11" s="43">
        <v>8</v>
      </c>
      <c r="J11" s="44">
        <v>85</v>
      </c>
      <c r="K11" s="34"/>
      <c r="L11" s="45"/>
      <c r="M11" s="46"/>
      <c r="N11" s="46"/>
      <c r="O11" s="37"/>
      <c r="P11" s="46"/>
      <c r="Q11" s="46"/>
      <c r="R11" s="46"/>
      <c r="S11" s="46"/>
      <c r="T11" s="46"/>
      <c r="U11" s="58">
        <v>6</v>
      </c>
      <c r="V11" s="59"/>
      <c r="W11" s="56">
        <v>137</v>
      </c>
    </row>
    <row r="12" ht="15.75" spans="1:23">
      <c r="A12" s="17">
        <f t="shared" si="4"/>
        <v>10</v>
      </c>
      <c r="B12" s="18" t="s">
        <v>35</v>
      </c>
      <c r="C12" s="19" t="s">
        <v>24</v>
      </c>
      <c r="D12" s="18">
        <v>2012</v>
      </c>
      <c r="E12" s="14">
        <v>108</v>
      </c>
      <c r="F12" s="14">
        <f t="shared" si="0"/>
        <v>21.6</v>
      </c>
      <c r="G12" s="15">
        <v>7</v>
      </c>
      <c r="H12" s="16">
        <f t="shared" si="1"/>
        <v>3.5</v>
      </c>
      <c r="I12" s="43">
        <v>6</v>
      </c>
      <c r="J12" s="44">
        <v>95</v>
      </c>
      <c r="K12" s="34"/>
      <c r="L12" s="45"/>
      <c r="M12" s="46"/>
      <c r="N12" s="46"/>
      <c r="O12" s="37"/>
      <c r="P12" s="46"/>
      <c r="Q12" s="46"/>
      <c r="R12" s="46"/>
      <c r="S12" s="46"/>
      <c r="T12" s="46"/>
      <c r="U12" s="58">
        <v>9</v>
      </c>
      <c r="V12" s="59"/>
      <c r="W12" s="56">
        <v>129</v>
      </c>
    </row>
    <row r="13" ht="15.75" spans="1:23">
      <c r="A13" s="17">
        <f t="shared" si="4"/>
        <v>11</v>
      </c>
      <c r="B13" s="18" t="s">
        <v>36</v>
      </c>
      <c r="C13" s="19" t="s">
        <v>37</v>
      </c>
      <c r="D13" s="18">
        <v>2010</v>
      </c>
      <c r="E13" s="14">
        <v>140</v>
      </c>
      <c r="F13" s="14">
        <f t="shared" si="0"/>
        <v>28</v>
      </c>
      <c r="G13" s="15"/>
      <c r="H13" s="16">
        <f t="shared" si="1"/>
        <v>0</v>
      </c>
      <c r="I13" s="43"/>
      <c r="J13" s="44"/>
      <c r="K13" s="34"/>
      <c r="L13" s="45"/>
      <c r="M13" s="46"/>
      <c r="N13" s="46"/>
      <c r="O13" s="46"/>
      <c r="P13" s="46"/>
      <c r="Q13" s="46"/>
      <c r="R13" s="46"/>
      <c r="S13" s="46"/>
      <c r="T13" s="46"/>
      <c r="U13" s="58"/>
      <c r="V13" s="59"/>
      <c r="W13" s="56">
        <f t="shared" ref="W13:W22" si="5">F13+H13+J13+L12+N13+P13+R13+T13+V13</f>
        <v>28</v>
      </c>
    </row>
    <row r="14" ht="15.75" spans="1:23">
      <c r="A14" s="17">
        <f t="shared" si="4"/>
        <v>12</v>
      </c>
      <c r="B14" s="18" t="s">
        <v>38</v>
      </c>
      <c r="C14" s="19" t="s">
        <v>31</v>
      </c>
      <c r="D14" s="18">
        <v>2010</v>
      </c>
      <c r="E14" s="14">
        <v>138</v>
      </c>
      <c r="F14" s="14">
        <f t="shared" si="0"/>
        <v>27.6</v>
      </c>
      <c r="G14" s="15"/>
      <c r="H14" s="16">
        <f t="shared" si="1"/>
        <v>0</v>
      </c>
      <c r="I14" s="43"/>
      <c r="J14" s="44"/>
      <c r="K14" s="34"/>
      <c r="L14" s="45"/>
      <c r="M14" s="46"/>
      <c r="N14" s="46"/>
      <c r="O14" s="46"/>
      <c r="P14" s="46"/>
      <c r="Q14" s="46"/>
      <c r="R14" s="46"/>
      <c r="S14" s="46"/>
      <c r="T14" s="46"/>
      <c r="U14" s="58"/>
      <c r="V14" s="59"/>
      <c r="W14" s="56">
        <f t="shared" si="5"/>
        <v>27.6</v>
      </c>
    </row>
    <row r="15" ht="15.75" spans="1:23">
      <c r="A15" s="17">
        <f t="shared" si="4"/>
        <v>13</v>
      </c>
      <c r="B15" s="18" t="s">
        <v>39</v>
      </c>
      <c r="C15" s="19" t="s">
        <v>17</v>
      </c>
      <c r="D15" s="18">
        <v>2006</v>
      </c>
      <c r="E15" s="14">
        <v>58</v>
      </c>
      <c r="F15" s="14">
        <f t="shared" si="0"/>
        <v>11.6</v>
      </c>
      <c r="G15" s="15"/>
      <c r="H15" s="16">
        <f t="shared" si="1"/>
        <v>0</v>
      </c>
      <c r="I15" s="32"/>
      <c r="J15" s="33"/>
      <c r="K15" s="34"/>
      <c r="L15" s="45"/>
      <c r="M15" s="37"/>
      <c r="N15" s="46"/>
      <c r="O15" s="37"/>
      <c r="P15" s="46"/>
      <c r="Q15" s="46"/>
      <c r="R15" s="46"/>
      <c r="S15" s="46"/>
      <c r="T15" s="46"/>
      <c r="U15" s="54"/>
      <c r="V15" s="55"/>
      <c r="W15" s="56">
        <f t="shared" si="5"/>
        <v>11.6</v>
      </c>
    </row>
    <row r="16" ht="15.75" spans="1:23">
      <c r="A16" s="17">
        <f t="shared" si="4"/>
        <v>14</v>
      </c>
      <c r="B16" s="18" t="s">
        <v>40</v>
      </c>
      <c r="C16" s="19" t="s">
        <v>41</v>
      </c>
      <c r="D16" s="18">
        <v>2008</v>
      </c>
      <c r="E16" s="14">
        <v>27</v>
      </c>
      <c r="F16" s="14">
        <f t="shared" si="0"/>
        <v>5.4</v>
      </c>
      <c r="G16" s="15"/>
      <c r="H16" s="16">
        <f t="shared" si="1"/>
        <v>0</v>
      </c>
      <c r="I16" s="43"/>
      <c r="J16" s="44"/>
      <c r="K16" s="34"/>
      <c r="L16" s="45"/>
      <c r="M16" s="37"/>
      <c r="N16" s="46"/>
      <c r="O16" s="46"/>
      <c r="P16" s="46"/>
      <c r="Q16" s="46"/>
      <c r="R16" s="46"/>
      <c r="S16" s="37"/>
      <c r="T16" s="46"/>
      <c r="U16" s="58"/>
      <c r="V16" s="59"/>
      <c r="W16" s="56">
        <f t="shared" si="5"/>
        <v>5.4</v>
      </c>
    </row>
    <row r="17" ht="15.75" spans="1:23">
      <c r="A17" s="17">
        <f t="shared" si="4"/>
        <v>15</v>
      </c>
      <c r="B17" s="18" t="s">
        <v>42</v>
      </c>
      <c r="C17" s="19" t="s">
        <v>17</v>
      </c>
      <c r="D17" s="24" t="s">
        <v>43</v>
      </c>
      <c r="E17" s="14">
        <v>14</v>
      </c>
      <c r="F17" s="14">
        <f t="shared" si="0"/>
        <v>2.8</v>
      </c>
      <c r="G17" s="15"/>
      <c r="H17" s="16">
        <f t="shared" si="1"/>
        <v>0</v>
      </c>
      <c r="I17" s="43"/>
      <c r="J17" s="44"/>
      <c r="K17" s="34"/>
      <c r="L17" s="45"/>
      <c r="M17" s="46"/>
      <c r="N17" s="46"/>
      <c r="O17" s="46"/>
      <c r="P17" s="46"/>
      <c r="Q17" s="46"/>
      <c r="R17" s="46"/>
      <c r="S17" s="46"/>
      <c r="T17" s="46"/>
      <c r="U17" s="58"/>
      <c r="V17" s="59"/>
      <c r="W17" s="56">
        <f t="shared" si="5"/>
        <v>2.8</v>
      </c>
    </row>
    <row r="18" ht="15.75" spans="1:23">
      <c r="A18" s="17">
        <f t="shared" si="4"/>
        <v>16</v>
      </c>
      <c r="B18" s="18" t="s">
        <v>44</v>
      </c>
      <c r="C18" s="18" t="s">
        <v>45</v>
      </c>
      <c r="D18" s="18">
        <v>2006</v>
      </c>
      <c r="E18" s="14">
        <v>8</v>
      </c>
      <c r="F18" s="14">
        <f t="shared" si="0"/>
        <v>1.6</v>
      </c>
      <c r="G18" s="15"/>
      <c r="H18" s="16">
        <f t="shared" si="1"/>
        <v>0</v>
      </c>
      <c r="I18" s="47"/>
      <c r="J18" s="44"/>
      <c r="K18" s="34"/>
      <c r="L18" s="45"/>
      <c r="M18" s="46"/>
      <c r="N18" s="46"/>
      <c r="O18" s="37"/>
      <c r="P18" s="46"/>
      <c r="Q18" s="46"/>
      <c r="R18" s="46"/>
      <c r="S18" s="46"/>
      <c r="T18" s="46"/>
      <c r="U18" s="59"/>
      <c r="V18" s="59"/>
      <c r="W18" s="56">
        <f t="shared" si="5"/>
        <v>1.6</v>
      </c>
    </row>
    <row r="19" ht="15.75" spans="1:23">
      <c r="A19" s="17">
        <f t="shared" si="4"/>
        <v>17</v>
      </c>
      <c r="B19" s="18" t="s">
        <v>46</v>
      </c>
      <c r="C19" s="19" t="s">
        <v>47</v>
      </c>
      <c r="D19" s="18">
        <v>2011</v>
      </c>
      <c r="E19" s="14">
        <v>3</v>
      </c>
      <c r="F19" s="14">
        <f t="shared" si="0"/>
        <v>0.6</v>
      </c>
      <c r="G19" s="15"/>
      <c r="H19" s="16">
        <f t="shared" si="1"/>
        <v>0</v>
      </c>
      <c r="I19" s="43"/>
      <c r="J19" s="44"/>
      <c r="K19" s="34"/>
      <c r="L19" s="45"/>
      <c r="M19" s="46"/>
      <c r="N19" s="46"/>
      <c r="O19" s="37"/>
      <c r="P19" s="46"/>
      <c r="Q19" s="46"/>
      <c r="R19" s="46"/>
      <c r="S19" s="46"/>
      <c r="T19" s="46"/>
      <c r="U19" s="58"/>
      <c r="V19" s="59"/>
      <c r="W19" s="56">
        <f t="shared" si="5"/>
        <v>0.6</v>
      </c>
    </row>
    <row r="20" ht="15.75" spans="1:23">
      <c r="A20" s="17">
        <f t="shared" si="4"/>
        <v>18</v>
      </c>
      <c r="B20" s="18" t="s">
        <v>48</v>
      </c>
      <c r="C20" s="19" t="s">
        <v>17</v>
      </c>
      <c r="D20" s="18">
        <v>2006</v>
      </c>
      <c r="E20" s="14">
        <v>3</v>
      </c>
      <c r="F20" s="14">
        <f t="shared" si="0"/>
        <v>0.6</v>
      </c>
      <c r="G20" s="15"/>
      <c r="H20" s="16">
        <f t="shared" si="1"/>
        <v>0</v>
      </c>
      <c r="I20" s="47"/>
      <c r="J20" s="44"/>
      <c r="K20" s="34"/>
      <c r="L20" s="45"/>
      <c r="M20" s="46"/>
      <c r="N20" s="46"/>
      <c r="O20" s="37"/>
      <c r="P20" s="46"/>
      <c r="Q20" s="46"/>
      <c r="R20" s="46"/>
      <c r="S20" s="46"/>
      <c r="T20" s="46"/>
      <c r="U20" s="59"/>
      <c r="V20" s="59"/>
      <c r="W20" s="56">
        <f t="shared" si="5"/>
        <v>0.6</v>
      </c>
    </row>
    <row r="21" ht="15.75" spans="1:23">
      <c r="A21" s="17">
        <f t="shared" si="4"/>
        <v>19</v>
      </c>
      <c r="B21" s="18" t="s">
        <v>49</v>
      </c>
      <c r="C21" s="19" t="s">
        <v>17</v>
      </c>
      <c r="D21" s="18">
        <v>2006</v>
      </c>
      <c r="E21" s="14">
        <v>3</v>
      </c>
      <c r="F21" s="14">
        <f t="shared" si="0"/>
        <v>0.6</v>
      </c>
      <c r="G21" s="15"/>
      <c r="H21" s="16">
        <f t="shared" si="1"/>
        <v>0</v>
      </c>
      <c r="I21" s="47"/>
      <c r="J21" s="44"/>
      <c r="K21" s="35"/>
      <c r="L21" s="45"/>
      <c r="M21" s="46"/>
      <c r="N21" s="46"/>
      <c r="O21" s="37"/>
      <c r="P21" s="46"/>
      <c r="Q21" s="46"/>
      <c r="R21" s="46"/>
      <c r="S21" s="46"/>
      <c r="T21" s="46"/>
      <c r="U21" s="59"/>
      <c r="V21" s="59"/>
      <c r="W21" s="56">
        <f t="shared" si="5"/>
        <v>0.6</v>
      </c>
    </row>
    <row r="22" ht="19.5" spans="1:23">
      <c r="A22" s="17">
        <f t="shared" si="4"/>
        <v>20</v>
      </c>
      <c r="B22" s="18" t="s">
        <v>50</v>
      </c>
      <c r="C22" s="19" t="s">
        <v>41</v>
      </c>
      <c r="D22" s="18">
        <v>2008</v>
      </c>
      <c r="E22" s="14">
        <v>3</v>
      </c>
      <c r="F22" s="14">
        <f t="shared" si="0"/>
        <v>0.6</v>
      </c>
      <c r="G22" s="15"/>
      <c r="H22" s="16">
        <f t="shared" si="1"/>
        <v>0</v>
      </c>
      <c r="I22" s="43"/>
      <c r="J22" s="44"/>
      <c r="K22" s="34"/>
      <c r="L22" s="25"/>
      <c r="M22" s="46"/>
      <c r="N22" s="46"/>
      <c r="O22" s="46"/>
      <c r="P22" s="46"/>
      <c r="Q22" s="46"/>
      <c r="R22" s="46"/>
      <c r="S22" s="46"/>
      <c r="T22" s="46"/>
      <c r="U22" s="58"/>
      <c r="V22" s="59"/>
      <c r="W22" s="56">
        <f t="shared" si="5"/>
        <v>0.6</v>
      </c>
    </row>
    <row r="23" ht="182.25" spans="1:23">
      <c r="A23" s="25" t="s">
        <v>51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ht="19.5" spans="1:2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30" ht="14.25"/>
    <row r="31" ht="15.75" spans="12:12">
      <c r="L31" s="48"/>
    </row>
    <row r="32" ht="15.75" spans="2:24">
      <c r="B32" s="17">
        <f>B30+1</f>
        <v>1</v>
      </c>
      <c r="C32" s="18" t="s">
        <v>19</v>
      </c>
      <c r="D32" s="19" t="s">
        <v>20</v>
      </c>
      <c r="E32" s="18">
        <v>2008</v>
      </c>
      <c r="F32" s="20">
        <v>979</v>
      </c>
      <c r="G32" s="21">
        <f t="shared" ref="G32" si="6">F32*20/100</f>
        <v>195.8</v>
      </c>
      <c r="H32" s="22">
        <v>65</v>
      </c>
      <c r="I32" s="23">
        <f t="shared" ref="I32" si="7">H32*50/100</f>
        <v>32.5</v>
      </c>
      <c r="J32" s="38">
        <v>1</v>
      </c>
      <c r="K32" s="39">
        <v>180</v>
      </c>
      <c r="M32" s="40"/>
      <c r="N32" s="41" t="s">
        <v>21</v>
      </c>
      <c r="O32" s="42">
        <v>120</v>
      </c>
      <c r="P32" s="41"/>
      <c r="Q32" s="42"/>
      <c r="R32" s="41"/>
      <c r="S32" s="42"/>
      <c r="T32" s="57"/>
      <c r="U32" s="42"/>
      <c r="V32" s="58">
        <v>15</v>
      </c>
      <c r="W32" s="59"/>
      <c r="X32" s="56">
        <v>543</v>
      </c>
    </row>
  </sheetData>
  <sortState ref="A1:W23">
    <sortCondition ref="W3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Ivor Kátity</dc:creator>
  <cp:lastModifiedBy>user</cp:lastModifiedBy>
  <dcterms:created xsi:type="dcterms:W3CDTF">2024-11-25T15:34:00Z</dcterms:created>
  <dcterms:modified xsi:type="dcterms:W3CDTF">2025-02-13T16:30:50Z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09A5F5A95213459093F5BC607688D137_12</vt:lpwstr>
  </property>
  <property fmtid="{D5CDD505-2E9C-101B-9397-08002B2CF9AE}" pid="3" name="KSOProductBuildVer">
    <vt:lpwstr>2057-12.2.0.19805</vt:lpwstr>
  </property>
</Properties>
</file>