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2017-18" sheetId="1" r:id="rId1"/>
    <sheet name="2018-19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<sst xmlns="http://schemas.openxmlformats.org/spreadsheetml/2006/main" count="415" uniqueCount="153">
  <si>
    <t>Prezime i Ime</t>
  </si>
  <si>
    <t>Klub</t>
  </si>
  <si>
    <t>DPŠ</t>
  </si>
  <si>
    <t>ETTU R.L.</t>
  </si>
  <si>
    <t>UKUPNO</t>
  </si>
  <si>
    <t>Plas</t>
  </si>
  <si>
    <t>Bod</t>
  </si>
  <si>
    <t>Radović Filip</t>
  </si>
  <si>
    <t>Radulović Filip</t>
  </si>
  <si>
    <t>Budućnost</t>
  </si>
  <si>
    <t>Jašarović Alan</t>
  </si>
  <si>
    <t>Budim</t>
  </si>
  <si>
    <t>Ibar</t>
  </si>
  <si>
    <t>Valdanos</t>
  </si>
  <si>
    <t>Jedinstvo</t>
  </si>
  <si>
    <t>preneseni</t>
  </si>
  <si>
    <t>14</t>
  </si>
  <si>
    <t>4</t>
  </si>
  <si>
    <t>8</t>
  </si>
  <si>
    <t>Taljanović Haris</t>
  </si>
  <si>
    <t>Djukanović Boris</t>
  </si>
  <si>
    <t>Dobrašinović Nikola</t>
  </si>
  <si>
    <t>Suka Armin</t>
  </si>
  <si>
    <t>Unirea - Srbija</t>
  </si>
  <si>
    <t>42</t>
  </si>
  <si>
    <t>Veljko Djurković</t>
  </si>
  <si>
    <t>Stojović Mato</t>
  </si>
  <si>
    <t>Sutović Seid</t>
  </si>
  <si>
    <t>Peković Dušan</t>
  </si>
  <si>
    <t>Hadžiefendić Dino</t>
  </si>
  <si>
    <t>Vojvodić Danilo</t>
  </si>
  <si>
    <t>Čoković Elvin</t>
  </si>
  <si>
    <t>Čukić R Filip</t>
  </si>
  <si>
    <t>Ivangrad</t>
  </si>
  <si>
    <t>Čukić Filip</t>
  </si>
  <si>
    <t>Andjić Danko</t>
  </si>
  <si>
    <t>Čukić Marko</t>
  </si>
  <si>
    <t>Čukić Vukoslav</t>
  </si>
  <si>
    <t>22</t>
  </si>
  <si>
    <t>Gruda Alvin</t>
  </si>
  <si>
    <t>Sutović Edis</t>
  </si>
  <si>
    <t>Llolla Ibrahim</t>
  </si>
  <si>
    <t>24</t>
  </si>
  <si>
    <t>28</t>
  </si>
  <si>
    <t>9</t>
  </si>
  <si>
    <t>3</t>
  </si>
  <si>
    <t>2</t>
  </si>
  <si>
    <t>1</t>
  </si>
  <si>
    <t>6</t>
  </si>
  <si>
    <t>Božović Ognjen</t>
  </si>
  <si>
    <t>Nikšić</t>
  </si>
  <si>
    <t>Vesković Ranko</t>
  </si>
  <si>
    <t>5</t>
  </si>
  <si>
    <t>Novaković Novak</t>
  </si>
  <si>
    <t>Popović Aleksa</t>
  </si>
  <si>
    <t>Baričević Vladimir</t>
  </si>
  <si>
    <t>Rahović Miloš</t>
  </si>
  <si>
    <t>Perović Uroš</t>
  </si>
  <si>
    <t>11</t>
  </si>
  <si>
    <t>Ivanović Danilo</t>
  </si>
  <si>
    <t>Vuković Nemanja</t>
  </si>
  <si>
    <t>76</t>
  </si>
  <si>
    <t>56</t>
  </si>
  <si>
    <t>51</t>
  </si>
  <si>
    <t>15</t>
  </si>
  <si>
    <t>liga</t>
  </si>
  <si>
    <t>110</t>
  </si>
  <si>
    <t>85</t>
  </si>
  <si>
    <t>75</t>
  </si>
  <si>
    <t>60</t>
  </si>
  <si>
    <t>166</t>
  </si>
  <si>
    <t>155</t>
  </si>
  <si>
    <t>103</t>
  </si>
  <si>
    <t>104</t>
  </si>
  <si>
    <t>105</t>
  </si>
  <si>
    <t>16</t>
  </si>
  <si>
    <t>Milošević Andrej</t>
  </si>
  <si>
    <t>542</t>
  </si>
  <si>
    <t>282</t>
  </si>
  <si>
    <t>205</t>
  </si>
  <si>
    <t>281</t>
  </si>
  <si>
    <t>254</t>
  </si>
  <si>
    <t>74</t>
  </si>
  <si>
    <t>Stavljenić Čedo</t>
  </si>
  <si>
    <t>72</t>
  </si>
  <si>
    <t>Dević Gojčilo</t>
  </si>
  <si>
    <t>78</t>
  </si>
  <si>
    <t>427</t>
  </si>
  <si>
    <t>174</t>
  </si>
  <si>
    <t>299</t>
  </si>
  <si>
    <t>120</t>
  </si>
  <si>
    <t>35</t>
  </si>
  <si>
    <t>111</t>
  </si>
  <si>
    <t>108</t>
  </si>
  <si>
    <t>41</t>
  </si>
  <si>
    <t>33</t>
  </si>
  <si>
    <t>21</t>
  </si>
  <si>
    <t>RANG LISTA JUNIORI STSCG 2017/18</t>
  </si>
  <si>
    <t>294</t>
  </si>
  <si>
    <t>196</t>
  </si>
  <si>
    <t>10</t>
  </si>
  <si>
    <t>95</t>
  </si>
  <si>
    <t>147</t>
  </si>
  <si>
    <t>98</t>
  </si>
  <si>
    <t>Indeks</t>
  </si>
  <si>
    <t>31</t>
  </si>
  <si>
    <t>180</t>
  </si>
  <si>
    <t>150</t>
  </si>
  <si>
    <t>125</t>
  </si>
  <si>
    <t>100</t>
  </si>
  <si>
    <t>130</t>
  </si>
  <si>
    <t>7</t>
  </si>
  <si>
    <t>90</t>
  </si>
  <si>
    <t>80</t>
  </si>
  <si>
    <t>70</t>
  </si>
  <si>
    <t>12</t>
  </si>
  <si>
    <t>65</t>
  </si>
  <si>
    <t>13</t>
  </si>
  <si>
    <t>55</t>
  </si>
  <si>
    <t>TOP 16</t>
  </si>
  <si>
    <t>200</t>
  </si>
  <si>
    <t>160</t>
  </si>
  <si>
    <t>Praščević Milan</t>
  </si>
  <si>
    <t>Budimlja</t>
  </si>
  <si>
    <t>Radović Aleksandar</t>
  </si>
  <si>
    <t>Bibić Amil</t>
  </si>
  <si>
    <t>17</t>
  </si>
  <si>
    <t>40</t>
  </si>
  <si>
    <t>Adrović Danin</t>
  </si>
  <si>
    <t>Knežević Vasilije</t>
  </si>
  <si>
    <t>Mališić Matija</t>
  </si>
  <si>
    <t>Marsenić Vesko</t>
  </si>
  <si>
    <t>Knežević Viktor</t>
  </si>
  <si>
    <t>Čukić Lazar</t>
  </si>
  <si>
    <t>Radović Vladimir</t>
  </si>
  <si>
    <t>Redni broj</t>
  </si>
  <si>
    <t>Novi</t>
  </si>
  <si>
    <t>Spin</t>
  </si>
  <si>
    <t>Krivokapić Jakša</t>
  </si>
  <si>
    <t>Barbarea Dejan</t>
  </si>
  <si>
    <t>Spahić Mirsad</t>
  </si>
  <si>
    <t>29</t>
  </si>
  <si>
    <t>43</t>
  </si>
  <si>
    <t>91</t>
  </si>
  <si>
    <t>102</t>
  </si>
  <si>
    <t>152</t>
  </si>
  <si>
    <t>168</t>
  </si>
  <si>
    <t>238</t>
  </si>
  <si>
    <t>234</t>
  </si>
  <si>
    <t>245</t>
  </si>
  <si>
    <t>430</t>
  </si>
  <si>
    <t>684</t>
  </si>
  <si>
    <t>rang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</si>
</sst>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C1A]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9E0FF"/>
        <bgColor indexed="64"/>
      </patternFill>
    </fill>
    <fill>
      <patternFill patternType="solid">
        <fgColor rgb="FFFFDF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E38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49" fontId="0" fillId="7" borderId="10" xfId="0" applyNumberFormat="1" applyFill="1" applyBorder="1" applyAlignment="1">
      <alignment horizontal="center"/>
    </xf>
    <xf numFmtId="49" fontId="0" fillId="7" borderId="11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18" fillId="34" borderId="10" xfId="0" applyNumberFormat="1" applyFon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0" fillId="35" borderId="11" xfId="0" applyNumberFormat="1" applyFill="1" applyBorder="1" applyAlignment="1">
      <alignment horizontal="center"/>
    </xf>
    <xf numFmtId="0" fontId="35" fillId="34" borderId="11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center"/>
    </xf>
    <xf numFmtId="0" fontId="35" fillId="35" borderId="11" xfId="0" applyFont="1" applyFill="1" applyBorder="1" applyAlignment="1">
      <alignment horizontal="center"/>
    </xf>
    <xf numFmtId="0" fontId="35" fillId="7" borderId="10" xfId="0" applyFont="1" applyFill="1" applyBorder="1" applyAlignment="1">
      <alignment horizontal="center"/>
    </xf>
    <xf numFmtId="0" fontId="35" fillId="0" borderId="12" xfId="0" applyFont="1" applyBorder="1" applyAlignment="1">
      <alignment/>
    </xf>
    <xf numFmtId="9" fontId="35" fillId="7" borderId="11" xfId="0" applyNumberFormat="1" applyFont="1" applyFill="1" applyBorder="1" applyAlignment="1">
      <alignment horizontal="center"/>
    </xf>
    <xf numFmtId="0" fontId="37" fillId="3" borderId="12" xfId="0" applyFont="1" applyFill="1" applyBorder="1" applyAlignment="1">
      <alignment horizontal="center"/>
    </xf>
    <xf numFmtId="49" fontId="38" fillId="3" borderId="12" xfId="0" applyNumberFormat="1" applyFont="1" applyFill="1" applyBorder="1" applyAlignment="1">
      <alignment horizontal="center"/>
    </xf>
    <xf numFmtId="0" fontId="37" fillId="36" borderId="13" xfId="0" applyFont="1" applyFill="1" applyBorder="1" applyAlignment="1">
      <alignment horizontal="center"/>
    </xf>
    <xf numFmtId="0" fontId="37" fillId="36" borderId="14" xfId="0" applyFont="1" applyFill="1" applyBorder="1" applyAlignment="1">
      <alignment/>
    </xf>
    <xf numFmtId="0" fontId="35" fillId="0" borderId="13" xfId="0" applyFont="1" applyBorder="1" applyAlignment="1">
      <alignment/>
    </xf>
    <xf numFmtId="49" fontId="38" fillId="3" borderId="15" xfId="0" applyNumberFormat="1" applyFont="1" applyFill="1" applyBorder="1" applyAlignment="1">
      <alignment horizontal="center"/>
    </xf>
    <xf numFmtId="0" fontId="35" fillId="34" borderId="16" xfId="0" applyFont="1" applyFill="1" applyBorder="1" applyAlignment="1">
      <alignment horizontal="center"/>
    </xf>
    <xf numFmtId="9" fontId="37" fillId="3" borderId="17" xfId="0" applyNumberFormat="1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35" fillId="35" borderId="20" xfId="0" applyFont="1" applyFill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8" fillId="37" borderId="12" xfId="0" applyFont="1" applyFill="1" applyBorder="1" applyAlignment="1">
      <alignment horizontal="center"/>
    </xf>
    <xf numFmtId="0" fontId="38" fillId="37" borderId="11" xfId="0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49" fontId="0" fillId="37" borderId="11" xfId="0" applyNumberFormat="1" applyFill="1" applyBorder="1" applyAlignment="1">
      <alignment horizontal="center"/>
    </xf>
    <xf numFmtId="49" fontId="38" fillId="37" borderId="12" xfId="0" applyNumberFormat="1" applyFont="1" applyFill="1" applyBorder="1" applyAlignment="1">
      <alignment horizontal="center"/>
    </xf>
    <xf numFmtId="49" fontId="38" fillId="37" borderId="15" xfId="0" applyNumberFormat="1" applyFont="1" applyFill="1" applyBorder="1" applyAlignment="1">
      <alignment horizontal="center"/>
    </xf>
    <xf numFmtId="49" fontId="18" fillId="37" borderId="10" xfId="0" applyNumberFormat="1" applyFont="1" applyFill="1" applyBorder="1" applyAlignment="1">
      <alignment horizontal="center"/>
    </xf>
    <xf numFmtId="49" fontId="0" fillId="37" borderId="10" xfId="0" applyNumberFormat="1" applyFill="1" applyBorder="1" applyAlignment="1">
      <alignment horizontal="center"/>
    </xf>
    <xf numFmtId="49" fontId="0" fillId="7" borderId="18" xfId="0" applyNumberFormat="1" applyFill="1" applyBorder="1" applyAlignment="1">
      <alignment horizontal="center"/>
    </xf>
    <xf numFmtId="9" fontId="35" fillId="7" borderId="22" xfId="0" applyNumberFormat="1" applyFon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49" fontId="0" fillId="7" borderId="15" xfId="0" applyNumberFormat="1" applyFill="1" applyBorder="1" applyAlignment="1">
      <alignment horizontal="center"/>
    </xf>
    <xf numFmtId="49" fontId="0" fillId="37" borderId="15" xfId="0" applyNumberFormat="1" applyFill="1" applyBorder="1" applyAlignment="1">
      <alignment horizontal="center"/>
    </xf>
    <xf numFmtId="0" fontId="35" fillId="7" borderId="23" xfId="0" applyFont="1" applyFill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35" borderId="24" xfId="0" applyFont="1" applyFill="1" applyBorder="1" applyAlignment="1">
      <alignment horizontal="center"/>
    </xf>
    <xf numFmtId="0" fontId="37" fillId="36" borderId="25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37" fillId="3" borderId="14" xfId="0" applyFont="1" applyFill="1" applyBorder="1" applyAlignment="1">
      <alignment horizontal="center"/>
    </xf>
    <xf numFmtId="9" fontId="37" fillId="3" borderId="14" xfId="0" applyNumberFormat="1" applyFont="1" applyFill="1" applyBorder="1" applyAlignment="1">
      <alignment horizontal="center"/>
    </xf>
    <xf numFmtId="0" fontId="35" fillId="34" borderId="14" xfId="0" applyFont="1" applyFill="1" applyBorder="1" applyAlignment="1">
      <alignment horizontal="center"/>
    </xf>
    <xf numFmtId="0" fontId="35" fillId="33" borderId="14" xfId="0" applyFont="1" applyFill="1" applyBorder="1" applyAlignment="1">
      <alignment horizontal="center"/>
    </xf>
    <xf numFmtId="0" fontId="35" fillId="35" borderId="14" xfId="0" applyFont="1" applyFill="1" applyBorder="1" applyAlignment="1">
      <alignment horizontal="center"/>
    </xf>
    <xf numFmtId="0" fontId="37" fillId="36" borderId="26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38" borderId="14" xfId="0" applyFill="1" applyBorder="1" applyAlignment="1">
      <alignment/>
    </xf>
    <xf numFmtId="0" fontId="0" fillId="39" borderId="14" xfId="0" applyFill="1" applyBorder="1" applyAlignment="1">
      <alignment/>
    </xf>
    <xf numFmtId="0" fontId="0" fillId="10" borderId="14" xfId="0" applyFill="1" applyBorder="1" applyAlignment="1">
      <alignment/>
    </xf>
    <xf numFmtId="0" fontId="35" fillId="0" borderId="28" xfId="0" applyFont="1" applyBorder="1" applyAlignment="1">
      <alignment horizontal="center" vertical="center"/>
    </xf>
    <xf numFmtId="49" fontId="18" fillId="36" borderId="12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0" fillId="37" borderId="11" xfId="0" applyFill="1" applyBorder="1" applyAlignment="1">
      <alignment horizontal="left"/>
    </xf>
    <xf numFmtId="0" fontId="39" fillId="0" borderId="0" xfId="0" applyFont="1" applyAlignment="1">
      <alignment horizontal="center"/>
    </xf>
    <xf numFmtId="0" fontId="35" fillId="0" borderId="29" xfId="0" applyFont="1" applyBorder="1" applyAlignment="1">
      <alignment horizontal="left"/>
    </xf>
    <xf numFmtId="0" fontId="35" fillId="0" borderId="30" xfId="0" applyFont="1" applyBorder="1" applyAlignment="1">
      <alignment horizontal="left"/>
    </xf>
    <xf numFmtId="0" fontId="35" fillId="0" borderId="20" xfId="0" applyFont="1" applyBorder="1" applyAlignment="1">
      <alignment horizontal="left"/>
    </xf>
    <xf numFmtId="0" fontId="35" fillId="0" borderId="2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3" borderId="29" xfId="0" applyFont="1" applyFill="1" applyBorder="1" applyAlignment="1">
      <alignment horizontal="center"/>
    </xf>
    <xf numFmtId="0" fontId="35" fillId="3" borderId="31" xfId="0" applyFont="1" applyFill="1" applyBorder="1" applyAlignment="1">
      <alignment horizontal="center"/>
    </xf>
    <xf numFmtId="0" fontId="35" fillId="34" borderId="29" xfId="0" applyFont="1" applyFill="1" applyBorder="1" applyAlignment="1">
      <alignment horizontal="center"/>
    </xf>
    <xf numFmtId="0" fontId="35" fillId="34" borderId="20" xfId="0" applyFont="1" applyFill="1" applyBorder="1" applyAlignment="1">
      <alignment horizontal="center"/>
    </xf>
    <xf numFmtId="0" fontId="0" fillId="37" borderId="18" xfId="0" applyFill="1" applyBorder="1" applyAlignment="1">
      <alignment horizontal="left"/>
    </xf>
    <xf numFmtId="0" fontId="0" fillId="37" borderId="32" xfId="0" applyFont="1" applyFill="1" applyBorder="1" applyAlignment="1">
      <alignment horizontal="left"/>
    </xf>
    <xf numFmtId="0" fontId="0" fillId="37" borderId="33" xfId="0" applyFont="1" applyFill="1" applyBorder="1" applyAlignment="1">
      <alignment horizontal="left"/>
    </xf>
    <xf numFmtId="0" fontId="0" fillId="37" borderId="34" xfId="0" applyFont="1" applyFill="1" applyBorder="1" applyAlignment="1">
      <alignment horizontal="left"/>
    </xf>
    <xf numFmtId="0" fontId="0" fillId="37" borderId="35" xfId="0" applyFill="1" applyBorder="1" applyAlignment="1">
      <alignment horizontal="left"/>
    </xf>
    <xf numFmtId="0" fontId="0" fillId="37" borderId="34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35" fillId="7" borderId="29" xfId="0" applyFont="1" applyFill="1" applyBorder="1" applyAlignment="1">
      <alignment horizontal="center"/>
    </xf>
    <xf numFmtId="0" fontId="35" fillId="7" borderId="20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35" fillId="33" borderId="29" xfId="0" applyFont="1" applyFill="1" applyBorder="1" applyAlignment="1">
      <alignment horizontal="center"/>
    </xf>
    <xf numFmtId="0" fontId="35" fillId="33" borderId="20" xfId="0" applyFont="1" applyFill="1" applyBorder="1" applyAlignment="1">
      <alignment horizontal="center"/>
    </xf>
    <xf numFmtId="0" fontId="0" fillId="37" borderId="16" xfId="0" applyFill="1" applyBorder="1" applyAlignment="1">
      <alignment horizontal="left"/>
    </xf>
    <xf numFmtId="0" fontId="0" fillId="37" borderId="21" xfId="0" applyFill="1" applyBorder="1" applyAlignment="1">
      <alignment horizontal="left"/>
    </xf>
    <xf numFmtId="49" fontId="0" fillId="37" borderId="10" xfId="0" applyNumberFormat="1" applyFill="1" applyBorder="1" applyAlignment="1">
      <alignment horizontal="left"/>
    </xf>
    <xf numFmtId="49" fontId="0" fillId="37" borderId="11" xfId="0" applyNumberFormat="1" applyFill="1" applyBorder="1" applyAlignment="1">
      <alignment horizontal="left"/>
    </xf>
    <xf numFmtId="0" fontId="35" fillId="0" borderId="39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3" borderId="24" xfId="0" applyFont="1" applyFill="1" applyBorder="1" applyAlignment="1">
      <alignment horizontal="center"/>
    </xf>
    <xf numFmtId="0" fontId="35" fillId="34" borderId="24" xfId="0" applyFont="1" applyFill="1" applyBorder="1" applyAlignment="1">
      <alignment horizontal="center"/>
    </xf>
    <xf numFmtId="0" fontId="35" fillId="33" borderId="24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9" borderId="14" xfId="0" applyFill="1" applyBorder="1" applyAlignment="1">
      <alignment horizontal="center"/>
    </xf>
    <xf numFmtId="1" fontId="0" fillId="9" borderId="14" xfId="0" applyNumberFormat="1" applyFill="1" applyBorder="1" applyAlignment="1">
      <alignment horizontal="center"/>
    </xf>
    <xf numFmtId="1" fontId="0" fillId="38" borderId="14" xfId="0" applyNumberFormat="1" applyFill="1" applyBorder="1" applyAlignment="1">
      <alignment/>
    </xf>
    <xf numFmtId="1" fontId="0" fillId="39" borderId="14" xfId="0" applyNumberFormat="1" applyFill="1" applyBorder="1" applyAlignment="1">
      <alignment/>
    </xf>
    <xf numFmtId="1" fontId="0" fillId="10" borderId="14" xfId="0" applyNumberFormat="1" applyFill="1" applyBorder="1" applyAlignment="1">
      <alignment/>
    </xf>
    <xf numFmtId="1" fontId="0" fillId="38" borderId="27" xfId="0" applyNumberFormat="1" applyFill="1" applyBorder="1" applyAlignment="1">
      <alignment/>
    </xf>
    <xf numFmtId="1" fontId="0" fillId="39" borderId="27" xfId="0" applyNumberFormat="1" applyFill="1" applyBorder="1" applyAlignment="1">
      <alignment/>
    </xf>
    <xf numFmtId="1" fontId="0" fillId="10" borderId="27" xfId="0" applyNumberFormat="1" applyFill="1" applyBorder="1" applyAlignment="1">
      <alignment/>
    </xf>
    <xf numFmtId="1" fontId="0" fillId="9" borderId="27" xfId="0" applyNumberForma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21" xfId="0" applyBorder="1" applyAlignment="1">
      <alignment/>
    </xf>
    <xf numFmtId="0" fontId="0" fillId="36" borderId="21" xfId="0" applyFill="1" applyBorder="1" applyAlignment="1">
      <alignment/>
    </xf>
    <xf numFmtId="0" fontId="0" fillId="40" borderId="21" xfId="0" applyFill="1" applyBorder="1" applyAlignment="1">
      <alignment/>
    </xf>
    <xf numFmtId="49" fontId="0" fillId="12" borderId="10" xfId="0" applyNumberFormat="1" applyFill="1" applyBorder="1" applyAlignment="1">
      <alignment horizontal="center"/>
    </xf>
    <xf numFmtId="0" fontId="0" fillId="12" borderId="21" xfId="0" applyFill="1" applyBorder="1" applyAlignment="1">
      <alignment/>
    </xf>
    <xf numFmtId="0" fontId="0" fillId="7" borderId="21" xfId="0" applyFill="1" applyBorder="1" applyAlignment="1">
      <alignment/>
    </xf>
    <xf numFmtId="1" fontId="35" fillId="36" borderId="26" xfId="0" applyNumberFormat="1" applyFont="1" applyFill="1" applyBorder="1" applyAlignment="1">
      <alignment horizontal="center"/>
    </xf>
    <xf numFmtId="0" fontId="0" fillId="9" borderId="40" xfId="0" applyFill="1" applyBorder="1" applyAlignment="1">
      <alignment horizontal="center"/>
    </xf>
    <xf numFmtId="0" fontId="0" fillId="38" borderId="40" xfId="0" applyFill="1" applyBorder="1" applyAlignment="1">
      <alignment/>
    </xf>
    <xf numFmtId="0" fontId="0" fillId="39" borderId="40" xfId="0" applyFill="1" applyBorder="1" applyAlignment="1">
      <alignment/>
    </xf>
    <xf numFmtId="0" fontId="0" fillId="10" borderId="40" xfId="0" applyFill="1" applyBorder="1" applyAlignment="1">
      <alignment/>
    </xf>
    <xf numFmtId="0" fontId="35" fillId="0" borderId="4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40">
      <selection activeCell="A52" sqref="A52"/>
    </sheetView>
  </sheetViews>
  <sheetFormatPr defaultColWidth="9.140625" defaultRowHeight="15"/>
  <cols>
    <col min="1" max="1" width="3.28125" style="0" customWidth="1"/>
    <col min="2" max="2" width="4.7109375" style="0" customWidth="1"/>
    <col min="3" max="3" width="6.140625" style="0" customWidth="1"/>
    <col min="4" max="4" width="7.57421875" style="0" customWidth="1"/>
    <col min="5" max="5" width="7.00390625" style="0" customWidth="1"/>
    <col min="6" max="6" width="6.28125" style="0" customWidth="1"/>
    <col min="7" max="8" width="5.140625" style="0" customWidth="1"/>
    <col min="9" max="9" width="4.28125" style="0" customWidth="1"/>
    <col min="10" max="10" width="4.140625" style="0" customWidth="1"/>
    <col min="11" max="11" width="5.00390625" style="0" customWidth="1"/>
    <col min="12" max="12" width="4.28125" style="0" customWidth="1"/>
    <col min="13" max="14" width="5.00390625" style="0" customWidth="1"/>
    <col min="15" max="16" width="4.8515625" style="0" customWidth="1"/>
    <col min="17" max="17" width="8.28125" style="0" customWidth="1"/>
    <col min="18" max="18" width="5.7109375" style="0" customWidth="1"/>
    <col min="19" max="19" width="5.140625" style="0" customWidth="1"/>
    <col min="20" max="20" width="4.7109375" style="0" customWidth="1"/>
    <col min="21" max="21" width="5.00390625" style="0" customWidth="1"/>
    <col min="22" max="22" width="5.28125" style="0" customWidth="1"/>
    <col min="23" max="23" width="5.8515625" style="0" customWidth="1"/>
    <col min="24" max="24" width="4.421875" style="0" customWidth="1"/>
    <col min="25" max="25" width="4.57421875" style="0" customWidth="1"/>
    <col min="26" max="26" width="4.00390625" style="0" customWidth="1"/>
    <col min="27" max="27" width="4.7109375" style="0" customWidth="1"/>
    <col min="28" max="28" width="5.00390625" style="0" customWidth="1"/>
    <col min="29" max="29" width="6.7109375" style="0" customWidth="1"/>
    <col min="30" max="30" width="6.28125" style="0" customWidth="1"/>
    <col min="31" max="31" width="6.421875" style="0" customWidth="1"/>
    <col min="32" max="33" width="6.7109375" style="0" customWidth="1"/>
  </cols>
  <sheetData>
    <row r="1" spans="3:9" ht="15">
      <c r="C1" s="92" t="s">
        <v>97</v>
      </c>
      <c r="D1" s="92"/>
      <c r="E1" s="92"/>
      <c r="F1" s="92"/>
      <c r="G1" s="92"/>
      <c r="H1" s="92"/>
      <c r="I1" s="92"/>
    </row>
    <row r="2" ht="15.75" thickBot="1"/>
    <row r="3" spans="2:17" ht="15.75" thickBot="1">
      <c r="B3" s="93" t="s">
        <v>0</v>
      </c>
      <c r="C3" s="94"/>
      <c r="D3" s="95"/>
      <c r="E3" s="96" t="s">
        <v>1</v>
      </c>
      <c r="F3" s="97"/>
      <c r="G3" s="98" t="s">
        <v>15</v>
      </c>
      <c r="H3" s="99"/>
      <c r="I3" s="100" t="s">
        <v>119</v>
      </c>
      <c r="J3" s="101"/>
      <c r="K3" s="114" t="s">
        <v>2</v>
      </c>
      <c r="L3" s="115"/>
      <c r="M3" s="35" t="s">
        <v>65</v>
      </c>
      <c r="N3" s="109" t="s">
        <v>3</v>
      </c>
      <c r="O3" s="110"/>
      <c r="P3" s="63" t="s">
        <v>65</v>
      </c>
      <c r="Q3" s="18" t="s">
        <v>4</v>
      </c>
    </row>
    <row r="4" spans="2:17" ht="15.75" thickBot="1">
      <c r="B4" s="111"/>
      <c r="C4" s="112"/>
      <c r="D4" s="113"/>
      <c r="E4" s="111"/>
      <c r="F4" s="113"/>
      <c r="G4" s="15" t="s">
        <v>6</v>
      </c>
      <c r="H4" s="22">
        <v>0.2</v>
      </c>
      <c r="I4" s="21" t="s">
        <v>5</v>
      </c>
      <c r="J4" s="8" t="s">
        <v>6</v>
      </c>
      <c r="K4" s="9" t="s">
        <v>5</v>
      </c>
      <c r="L4" s="10" t="s">
        <v>6</v>
      </c>
      <c r="M4" s="11" t="s">
        <v>6</v>
      </c>
      <c r="N4" s="12" t="s">
        <v>6</v>
      </c>
      <c r="O4" s="14">
        <v>0.5</v>
      </c>
      <c r="P4" s="59"/>
      <c r="Q4" s="17" t="s">
        <v>6</v>
      </c>
    </row>
    <row r="5" spans="1:17" ht="15">
      <c r="A5" s="19">
        <v>1</v>
      </c>
      <c r="B5" s="103" t="s">
        <v>7</v>
      </c>
      <c r="C5" s="104"/>
      <c r="D5" s="105"/>
      <c r="E5" s="106" t="s">
        <v>23</v>
      </c>
      <c r="F5" s="107"/>
      <c r="G5" s="48">
        <v>190</v>
      </c>
      <c r="H5" s="49">
        <v>38</v>
      </c>
      <c r="I5" s="50"/>
      <c r="J5" s="51"/>
      <c r="K5" s="52"/>
      <c r="L5" s="51"/>
      <c r="M5" s="53"/>
      <c r="N5" s="52">
        <v>1860</v>
      </c>
      <c r="O5" s="51">
        <v>930</v>
      </c>
      <c r="P5" s="60"/>
      <c r="Q5" s="80">
        <f>H5+J5+L5+M5+O5</f>
        <v>968</v>
      </c>
    </row>
    <row r="6" spans="1:18" ht="15">
      <c r="A6" s="13">
        <v>2</v>
      </c>
      <c r="B6" s="84" t="s">
        <v>8</v>
      </c>
      <c r="C6" s="82"/>
      <c r="D6" s="83"/>
      <c r="E6" s="84" t="s">
        <v>9</v>
      </c>
      <c r="F6" s="83"/>
      <c r="G6" s="16" t="s">
        <v>77</v>
      </c>
      <c r="H6" s="20" t="s">
        <v>93</v>
      </c>
      <c r="I6" s="5" t="s">
        <v>47</v>
      </c>
      <c r="J6" s="6" t="s">
        <v>106</v>
      </c>
      <c r="K6" s="3" t="s">
        <v>47</v>
      </c>
      <c r="L6" s="4" t="s">
        <v>120</v>
      </c>
      <c r="M6" s="7" t="s">
        <v>75</v>
      </c>
      <c r="N6" s="1" t="s">
        <v>98</v>
      </c>
      <c r="O6" s="2" t="s">
        <v>102</v>
      </c>
      <c r="P6" s="61" t="s">
        <v>95</v>
      </c>
      <c r="Q6" s="80" t="s">
        <v>151</v>
      </c>
      <c r="R6" s="125"/>
    </row>
    <row r="7" spans="1:18" ht="15">
      <c r="A7" s="13">
        <v>3</v>
      </c>
      <c r="B7" s="108" t="s">
        <v>10</v>
      </c>
      <c r="C7" s="86"/>
      <c r="D7" s="87"/>
      <c r="E7" s="108" t="s">
        <v>11</v>
      </c>
      <c r="F7" s="87"/>
      <c r="G7" s="16" t="s">
        <v>78</v>
      </c>
      <c r="H7" s="20" t="s">
        <v>62</v>
      </c>
      <c r="I7" s="5" t="s">
        <v>45</v>
      </c>
      <c r="J7" s="6" t="s">
        <v>108</v>
      </c>
      <c r="K7" s="3" t="s">
        <v>45</v>
      </c>
      <c r="L7" s="4" t="s">
        <v>110</v>
      </c>
      <c r="M7" s="7" t="s">
        <v>48</v>
      </c>
      <c r="N7" s="1" t="s">
        <v>99</v>
      </c>
      <c r="O7" s="2" t="s">
        <v>103</v>
      </c>
      <c r="P7" s="61" t="s">
        <v>64</v>
      </c>
      <c r="Q7" s="80" t="s">
        <v>150</v>
      </c>
      <c r="R7" s="125"/>
    </row>
    <row r="8" spans="1:18" ht="15">
      <c r="A8" s="13">
        <v>4</v>
      </c>
      <c r="B8" s="102" t="s">
        <v>19</v>
      </c>
      <c r="C8" s="102"/>
      <c r="D8" s="102"/>
      <c r="E8" s="90" t="s">
        <v>9</v>
      </c>
      <c r="F8" s="91"/>
      <c r="G8" s="54" t="s">
        <v>87</v>
      </c>
      <c r="H8" s="55" t="s">
        <v>67</v>
      </c>
      <c r="I8" s="56" t="s">
        <v>46</v>
      </c>
      <c r="J8" s="53" t="s">
        <v>107</v>
      </c>
      <c r="K8" s="57" t="s">
        <v>46</v>
      </c>
      <c r="L8" s="53" t="s">
        <v>121</v>
      </c>
      <c r="M8" s="53" t="s">
        <v>100</v>
      </c>
      <c r="N8" s="57"/>
      <c r="O8" s="53"/>
      <c r="P8" s="62"/>
      <c r="Q8" s="80">
        <f aca="true" t="shared" si="0" ref="Q7:Q48">H8+J8+L8+M8+O8</f>
        <v>405</v>
      </c>
      <c r="R8" s="125"/>
    </row>
    <row r="9" spans="1:18" ht="15">
      <c r="A9" s="13">
        <v>5</v>
      </c>
      <c r="B9" s="116" t="s">
        <v>20</v>
      </c>
      <c r="C9" s="117"/>
      <c r="D9" s="91"/>
      <c r="E9" s="118" t="s">
        <v>9</v>
      </c>
      <c r="F9" s="119"/>
      <c r="G9" s="54" t="s">
        <v>70</v>
      </c>
      <c r="H9" s="55" t="s">
        <v>95</v>
      </c>
      <c r="I9" s="56" t="s">
        <v>17</v>
      </c>
      <c r="J9" s="53" t="s">
        <v>66</v>
      </c>
      <c r="K9" s="57" t="s">
        <v>52</v>
      </c>
      <c r="L9" s="53" t="s">
        <v>109</v>
      </c>
      <c r="M9" s="53" t="s">
        <v>17</v>
      </c>
      <c r="N9" s="57"/>
      <c r="O9" s="53"/>
      <c r="P9" s="62"/>
      <c r="Q9" s="80">
        <f t="shared" si="0"/>
        <v>247</v>
      </c>
      <c r="R9" s="125"/>
    </row>
    <row r="10" spans="1:18" ht="15">
      <c r="A10" s="13">
        <v>6</v>
      </c>
      <c r="B10" s="38" t="s">
        <v>76</v>
      </c>
      <c r="C10" s="38"/>
      <c r="D10" s="38"/>
      <c r="E10" s="36" t="s">
        <v>11</v>
      </c>
      <c r="F10" s="37"/>
      <c r="G10" s="16" t="s">
        <v>92</v>
      </c>
      <c r="H10" s="20" t="s">
        <v>38</v>
      </c>
      <c r="I10" s="5" t="s">
        <v>52</v>
      </c>
      <c r="J10" s="6" t="s">
        <v>109</v>
      </c>
      <c r="K10" s="3" t="s">
        <v>52</v>
      </c>
      <c r="L10" s="4" t="s">
        <v>109</v>
      </c>
      <c r="M10" s="7" t="s">
        <v>18</v>
      </c>
      <c r="N10" s="1"/>
      <c r="O10" s="2"/>
      <c r="P10" s="61" t="s">
        <v>64</v>
      </c>
      <c r="Q10" s="80" t="s">
        <v>149</v>
      </c>
      <c r="R10" s="125"/>
    </row>
    <row r="11" spans="1:18" ht="15">
      <c r="A11" s="13">
        <v>7</v>
      </c>
      <c r="B11" s="85" t="s">
        <v>31</v>
      </c>
      <c r="C11" s="86"/>
      <c r="D11" s="87"/>
      <c r="E11" s="88" t="s">
        <v>14</v>
      </c>
      <c r="F11" s="89"/>
      <c r="G11" s="16" t="s">
        <v>71</v>
      </c>
      <c r="H11" s="20" t="s">
        <v>105</v>
      </c>
      <c r="I11" s="5" t="s">
        <v>48</v>
      </c>
      <c r="J11" s="6" t="s">
        <v>101</v>
      </c>
      <c r="K11" s="3" t="s">
        <v>52</v>
      </c>
      <c r="L11" s="4" t="s">
        <v>109</v>
      </c>
      <c r="M11" s="7"/>
      <c r="N11" s="1"/>
      <c r="O11" s="2"/>
      <c r="P11" s="61" t="s">
        <v>115</v>
      </c>
      <c r="Q11" s="80" t="s">
        <v>147</v>
      </c>
      <c r="R11" s="125"/>
    </row>
    <row r="12" spans="1:18" ht="15">
      <c r="A12" s="13">
        <v>8</v>
      </c>
      <c r="B12" s="31" t="s">
        <v>56</v>
      </c>
      <c r="C12" s="31"/>
      <c r="D12" s="31"/>
      <c r="E12" s="34" t="s">
        <v>104</v>
      </c>
      <c r="F12" s="29"/>
      <c r="G12" s="16" t="s">
        <v>88</v>
      </c>
      <c r="H12" s="20" t="s">
        <v>91</v>
      </c>
      <c r="I12" s="5" t="s">
        <v>111</v>
      </c>
      <c r="J12" s="6" t="s">
        <v>112</v>
      </c>
      <c r="K12" s="3" t="s">
        <v>52</v>
      </c>
      <c r="L12" s="4" t="s">
        <v>109</v>
      </c>
      <c r="M12" s="7"/>
      <c r="N12" s="1"/>
      <c r="O12" s="2"/>
      <c r="P12" s="61" t="s">
        <v>44</v>
      </c>
      <c r="Q12" s="80" t="s">
        <v>148</v>
      </c>
      <c r="R12" s="125"/>
    </row>
    <row r="13" spans="1:18" ht="15">
      <c r="A13" s="13">
        <v>9</v>
      </c>
      <c r="B13" s="82" t="s">
        <v>28</v>
      </c>
      <c r="C13" s="82"/>
      <c r="D13" s="82"/>
      <c r="E13" s="108" t="s">
        <v>11</v>
      </c>
      <c r="F13" s="87"/>
      <c r="G13" s="16" t="s">
        <v>89</v>
      </c>
      <c r="H13" s="20" t="s">
        <v>69</v>
      </c>
      <c r="I13" s="5" t="s">
        <v>18</v>
      </c>
      <c r="J13" s="6" t="s">
        <v>67</v>
      </c>
      <c r="K13" s="3" t="s">
        <v>44</v>
      </c>
      <c r="L13" s="4" t="s">
        <v>114</v>
      </c>
      <c r="M13" s="7" t="s">
        <v>18</v>
      </c>
      <c r="N13" s="1"/>
      <c r="O13" s="2"/>
      <c r="P13" s="61" t="s">
        <v>64</v>
      </c>
      <c r="Q13" s="80" t="s">
        <v>147</v>
      </c>
      <c r="R13" s="125"/>
    </row>
    <row r="14" spans="1:18" ht="15">
      <c r="A14" s="13">
        <v>10</v>
      </c>
      <c r="B14" s="90" t="s">
        <v>21</v>
      </c>
      <c r="C14" s="117"/>
      <c r="D14" s="91"/>
      <c r="E14" s="90" t="s">
        <v>11</v>
      </c>
      <c r="F14" s="91"/>
      <c r="G14" s="54" t="s">
        <v>80</v>
      </c>
      <c r="H14" s="55" t="s">
        <v>62</v>
      </c>
      <c r="I14" s="56"/>
      <c r="J14" s="53"/>
      <c r="K14" s="57" t="s">
        <v>45</v>
      </c>
      <c r="L14" s="53" t="s">
        <v>110</v>
      </c>
      <c r="M14" s="53" t="s">
        <v>48</v>
      </c>
      <c r="N14" s="57"/>
      <c r="O14" s="53"/>
      <c r="P14" s="62"/>
      <c r="Q14" s="80">
        <f t="shared" si="0"/>
        <v>192</v>
      </c>
      <c r="R14" s="125"/>
    </row>
    <row r="15" spans="1:18" ht="15">
      <c r="A15" s="13">
        <v>11</v>
      </c>
      <c r="B15" s="85" t="s">
        <v>40</v>
      </c>
      <c r="C15" s="86"/>
      <c r="D15" s="87"/>
      <c r="E15" s="108" t="s">
        <v>12</v>
      </c>
      <c r="F15" s="87"/>
      <c r="G15" s="16" t="s">
        <v>86</v>
      </c>
      <c r="H15" s="20" t="s">
        <v>75</v>
      </c>
      <c r="I15" s="5" t="s">
        <v>58</v>
      </c>
      <c r="J15" s="6" t="s">
        <v>114</v>
      </c>
      <c r="K15" s="3" t="s">
        <v>44</v>
      </c>
      <c r="L15" s="4" t="s">
        <v>114</v>
      </c>
      <c r="M15" s="7" t="s">
        <v>48</v>
      </c>
      <c r="N15" s="1"/>
      <c r="O15" s="2"/>
      <c r="P15" s="61" t="s">
        <v>48</v>
      </c>
      <c r="Q15" s="80" t="s">
        <v>146</v>
      </c>
      <c r="R15" s="125"/>
    </row>
    <row r="16" spans="1:18" ht="15">
      <c r="A16" s="13">
        <v>12</v>
      </c>
      <c r="B16" s="82" t="s">
        <v>29</v>
      </c>
      <c r="C16" s="82"/>
      <c r="D16" s="82"/>
      <c r="E16" s="108" t="s">
        <v>12</v>
      </c>
      <c r="F16" s="87"/>
      <c r="G16" s="16" t="s">
        <v>82</v>
      </c>
      <c r="H16" s="20" t="s">
        <v>64</v>
      </c>
      <c r="I16" s="5" t="s">
        <v>16</v>
      </c>
      <c r="J16" s="6" t="s">
        <v>118</v>
      </c>
      <c r="K16" s="3" t="s">
        <v>44</v>
      </c>
      <c r="L16" s="4" t="s">
        <v>114</v>
      </c>
      <c r="M16" s="7" t="s">
        <v>48</v>
      </c>
      <c r="N16" s="1"/>
      <c r="O16" s="2"/>
      <c r="P16" s="61" t="s">
        <v>48</v>
      </c>
      <c r="Q16" s="80" t="s">
        <v>145</v>
      </c>
      <c r="R16" s="125"/>
    </row>
    <row r="17" spans="1:18" ht="15">
      <c r="A17" s="13">
        <v>13</v>
      </c>
      <c r="B17" s="81" t="s">
        <v>32</v>
      </c>
      <c r="C17" s="82"/>
      <c r="D17" s="83"/>
      <c r="E17" s="84" t="s">
        <v>33</v>
      </c>
      <c r="F17" s="82"/>
      <c r="G17" s="16" t="s">
        <v>58</v>
      </c>
      <c r="H17" s="20" t="s">
        <v>46</v>
      </c>
      <c r="I17" s="5" t="s">
        <v>115</v>
      </c>
      <c r="J17" s="6" t="s">
        <v>116</v>
      </c>
      <c r="K17" s="3" t="s">
        <v>44</v>
      </c>
      <c r="L17" s="4" t="s">
        <v>114</v>
      </c>
      <c r="M17" s="7"/>
      <c r="N17" s="1"/>
      <c r="O17" s="2"/>
      <c r="P17" s="58"/>
      <c r="Q17" s="80">
        <f t="shared" si="0"/>
        <v>137</v>
      </c>
      <c r="R17" s="125"/>
    </row>
    <row r="18" spans="1:18" ht="15" customHeight="1">
      <c r="A18" s="13">
        <v>13</v>
      </c>
      <c r="B18" s="84" t="s">
        <v>26</v>
      </c>
      <c r="C18" s="82"/>
      <c r="D18" s="83"/>
      <c r="E18" s="84" t="s">
        <v>9</v>
      </c>
      <c r="F18" s="83"/>
      <c r="G18" s="16" t="s">
        <v>81</v>
      </c>
      <c r="H18" s="20" t="s">
        <v>63</v>
      </c>
      <c r="I18" s="5" t="s">
        <v>44</v>
      </c>
      <c r="J18" s="6" t="s">
        <v>113</v>
      </c>
      <c r="K18" s="3"/>
      <c r="L18" s="4"/>
      <c r="M18" s="7" t="s">
        <v>48</v>
      </c>
      <c r="N18" s="1"/>
      <c r="O18" s="2"/>
      <c r="P18" s="61"/>
      <c r="Q18" s="80">
        <f t="shared" si="0"/>
        <v>137</v>
      </c>
      <c r="R18" s="125"/>
    </row>
    <row r="19" spans="1:18" ht="15">
      <c r="A19" s="13">
        <v>15</v>
      </c>
      <c r="B19" s="39" t="s">
        <v>85</v>
      </c>
      <c r="C19" s="39"/>
      <c r="D19" s="39"/>
      <c r="E19" s="40" t="s">
        <v>33</v>
      </c>
      <c r="F19" s="41"/>
      <c r="G19" s="16" t="s">
        <v>90</v>
      </c>
      <c r="H19" s="20" t="s">
        <v>42</v>
      </c>
      <c r="I19" s="5" t="s">
        <v>117</v>
      </c>
      <c r="J19" s="6" t="s">
        <v>69</v>
      </c>
      <c r="K19" s="3" t="s">
        <v>126</v>
      </c>
      <c r="L19" s="4" t="s">
        <v>127</v>
      </c>
      <c r="M19" s="7" t="s">
        <v>46</v>
      </c>
      <c r="N19" s="1"/>
      <c r="O19" s="2"/>
      <c r="P19" s="61"/>
      <c r="Q19" s="80">
        <f t="shared" si="0"/>
        <v>126</v>
      </c>
      <c r="R19" s="125"/>
    </row>
    <row r="20" spans="1:18" ht="15">
      <c r="A20" s="13">
        <v>16</v>
      </c>
      <c r="B20" s="39" t="s">
        <v>83</v>
      </c>
      <c r="C20" s="39"/>
      <c r="D20" s="39"/>
      <c r="E20" s="40" t="s">
        <v>11</v>
      </c>
      <c r="F20" s="41"/>
      <c r="G20" s="16" t="s">
        <v>74</v>
      </c>
      <c r="H20" s="20" t="s">
        <v>96</v>
      </c>
      <c r="I20" s="5"/>
      <c r="J20" s="6"/>
      <c r="K20" s="3" t="s">
        <v>44</v>
      </c>
      <c r="L20" s="4" t="s">
        <v>114</v>
      </c>
      <c r="M20" s="7"/>
      <c r="N20" s="1"/>
      <c r="O20" s="2"/>
      <c r="P20" s="61"/>
      <c r="Q20" s="80">
        <f t="shared" si="0"/>
        <v>91</v>
      </c>
      <c r="R20" s="125"/>
    </row>
    <row r="21" spans="1:18" ht="15.75" customHeight="1">
      <c r="A21" s="13">
        <v>17</v>
      </c>
      <c r="B21" s="31" t="s">
        <v>57</v>
      </c>
      <c r="C21" s="31"/>
      <c r="D21" s="31"/>
      <c r="E21" s="34" t="s">
        <v>9</v>
      </c>
      <c r="F21" s="29"/>
      <c r="G21" s="16" t="s">
        <v>68</v>
      </c>
      <c r="H21" s="20" t="s">
        <v>64</v>
      </c>
      <c r="I21" s="5" t="s">
        <v>100</v>
      </c>
      <c r="J21" s="6" t="s">
        <v>68</v>
      </c>
      <c r="K21" s="3"/>
      <c r="L21" s="4"/>
      <c r="M21" s="7"/>
      <c r="N21" s="1"/>
      <c r="O21" s="2"/>
      <c r="P21" s="61" t="s">
        <v>115</v>
      </c>
      <c r="Q21" s="80" t="s">
        <v>144</v>
      </c>
      <c r="R21" s="125"/>
    </row>
    <row r="22" spans="1:18" ht="15">
      <c r="A22" s="13">
        <v>18</v>
      </c>
      <c r="B22" s="31" t="s">
        <v>55</v>
      </c>
      <c r="C22" s="31"/>
      <c r="D22" s="31"/>
      <c r="E22" s="34" t="s">
        <v>14</v>
      </c>
      <c r="F22" s="29"/>
      <c r="G22" s="16" t="s">
        <v>43</v>
      </c>
      <c r="H22" s="20" t="s">
        <v>48</v>
      </c>
      <c r="I22" s="5"/>
      <c r="J22" s="6"/>
      <c r="K22" s="3" t="s">
        <v>44</v>
      </c>
      <c r="L22" s="4" t="s">
        <v>114</v>
      </c>
      <c r="M22" s="7"/>
      <c r="N22" s="1"/>
      <c r="O22" s="2"/>
      <c r="P22" s="61" t="s">
        <v>64</v>
      </c>
      <c r="Q22" s="80" t="s">
        <v>143</v>
      </c>
      <c r="R22" s="125"/>
    </row>
    <row r="23" spans="1:18" ht="15">
      <c r="A23" s="13">
        <v>19</v>
      </c>
      <c r="B23" s="45" t="s">
        <v>122</v>
      </c>
      <c r="C23" s="44"/>
      <c r="D23" s="43"/>
      <c r="E23" s="42" t="s">
        <v>123</v>
      </c>
      <c r="F23" s="43"/>
      <c r="G23" s="16"/>
      <c r="H23" s="20"/>
      <c r="I23" s="5"/>
      <c r="J23" s="6"/>
      <c r="K23" s="3" t="s">
        <v>44</v>
      </c>
      <c r="L23" s="4" t="s">
        <v>114</v>
      </c>
      <c r="M23" s="7"/>
      <c r="N23" s="1"/>
      <c r="O23" s="2"/>
      <c r="P23" s="61"/>
      <c r="Q23" s="80">
        <f t="shared" si="0"/>
        <v>70</v>
      </c>
      <c r="R23" s="125"/>
    </row>
    <row r="24" spans="1:18" ht="15">
      <c r="A24" s="13">
        <v>19</v>
      </c>
      <c r="B24" s="45" t="s">
        <v>124</v>
      </c>
      <c r="C24" s="44"/>
      <c r="D24" s="43"/>
      <c r="E24" s="42" t="s">
        <v>11</v>
      </c>
      <c r="F24" s="43"/>
      <c r="G24" s="16"/>
      <c r="H24" s="20"/>
      <c r="I24" s="5"/>
      <c r="J24" s="6"/>
      <c r="K24" s="3" t="s">
        <v>44</v>
      </c>
      <c r="L24" s="4" t="s">
        <v>114</v>
      </c>
      <c r="M24" s="7"/>
      <c r="N24" s="1"/>
      <c r="O24" s="2"/>
      <c r="P24" s="61"/>
      <c r="Q24" s="80">
        <f t="shared" si="0"/>
        <v>70</v>
      </c>
      <c r="R24" s="125"/>
    </row>
    <row r="25" spans="1:18" ht="15">
      <c r="A25" s="13">
        <v>21</v>
      </c>
      <c r="B25" s="81" t="s">
        <v>36</v>
      </c>
      <c r="C25" s="82"/>
      <c r="D25" s="83"/>
      <c r="E25" s="84" t="s">
        <v>33</v>
      </c>
      <c r="F25" s="82"/>
      <c r="G25" s="16" t="s">
        <v>52</v>
      </c>
      <c r="H25" s="20" t="s">
        <v>47</v>
      </c>
      <c r="I25" s="5"/>
      <c r="J25" s="6"/>
      <c r="K25" s="3" t="s">
        <v>126</v>
      </c>
      <c r="L25" s="4" t="s">
        <v>127</v>
      </c>
      <c r="M25" s="7" t="s">
        <v>46</v>
      </c>
      <c r="N25" s="1"/>
      <c r="O25" s="2"/>
      <c r="P25" s="58"/>
      <c r="Q25" s="80">
        <f t="shared" si="0"/>
        <v>43</v>
      </c>
      <c r="R25" s="125"/>
    </row>
    <row r="26" spans="1:18" ht="15">
      <c r="A26" s="13">
        <v>22</v>
      </c>
      <c r="B26" s="85" t="s">
        <v>30</v>
      </c>
      <c r="C26" s="86"/>
      <c r="D26" s="87"/>
      <c r="E26" s="88" t="s">
        <v>9</v>
      </c>
      <c r="F26" s="89"/>
      <c r="G26" s="16" t="s">
        <v>79</v>
      </c>
      <c r="H26" s="20" t="s">
        <v>94</v>
      </c>
      <c r="I26" s="5"/>
      <c r="J26" s="6"/>
      <c r="K26" s="3"/>
      <c r="L26" s="4"/>
      <c r="M26" s="7"/>
      <c r="N26" s="1"/>
      <c r="O26" s="2"/>
      <c r="P26" s="61"/>
      <c r="Q26" s="80">
        <f t="shared" si="0"/>
        <v>41</v>
      </c>
      <c r="R26" s="125"/>
    </row>
    <row r="27" spans="1:18" ht="15">
      <c r="A27" s="13">
        <v>23</v>
      </c>
      <c r="B27" s="45" t="s">
        <v>125</v>
      </c>
      <c r="C27" s="44"/>
      <c r="D27" s="43"/>
      <c r="E27" s="46" t="s">
        <v>12</v>
      </c>
      <c r="F27" s="47"/>
      <c r="G27" s="16"/>
      <c r="H27" s="20"/>
      <c r="I27" s="5"/>
      <c r="J27" s="6"/>
      <c r="K27" s="3" t="s">
        <v>126</v>
      </c>
      <c r="L27" s="4" t="s">
        <v>127</v>
      </c>
      <c r="M27" s="7"/>
      <c r="N27" s="1"/>
      <c r="O27" s="2"/>
      <c r="P27" s="61" t="s">
        <v>45</v>
      </c>
      <c r="Q27" s="80" t="s">
        <v>142</v>
      </c>
      <c r="R27" s="125"/>
    </row>
    <row r="28" spans="1:18" ht="15">
      <c r="A28" s="13">
        <v>23</v>
      </c>
      <c r="B28" s="45" t="s">
        <v>128</v>
      </c>
      <c r="C28" s="44"/>
      <c r="D28" s="43"/>
      <c r="E28" s="46" t="s">
        <v>11</v>
      </c>
      <c r="F28" s="47"/>
      <c r="G28" s="16"/>
      <c r="H28" s="20"/>
      <c r="I28" s="5"/>
      <c r="J28" s="6"/>
      <c r="K28" s="3" t="s">
        <v>126</v>
      </c>
      <c r="L28" s="4" t="s">
        <v>127</v>
      </c>
      <c r="M28" s="7"/>
      <c r="N28" s="1"/>
      <c r="O28" s="2"/>
      <c r="P28" s="61"/>
      <c r="Q28" s="80">
        <f t="shared" si="0"/>
        <v>40</v>
      </c>
      <c r="R28" s="125"/>
    </row>
    <row r="29" spans="1:17" ht="15">
      <c r="A29" s="13">
        <v>23</v>
      </c>
      <c r="B29" s="45" t="s">
        <v>129</v>
      </c>
      <c r="C29" s="44"/>
      <c r="D29" s="43"/>
      <c r="E29" s="46" t="s">
        <v>11</v>
      </c>
      <c r="F29" s="47"/>
      <c r="G29" s="16"/>
      <c r="H29" s="20"/>
      <c r="I29" s="5"/>
      <c r="J29" s="6"/>
      <c r="K29" s="3" t="s">
        <v>126</v>
      </c>
      <c r="L29" s="4" t="s">
        <v>127</v>
      </c>
      <c r="M29" s="7"/>
      <c r="N29" s="1"/>
      <c r="O29" s="2"/>
      <c r="P29" s="61"/>
      <c r="Q29" s="80">
        <f t="shared" si="0"/>
        <v>40</v>
      </c>
    </row>
    <row r="30" spans="1:17" ht="15">
      <c r="A30" s="13">
        <v>23</v>
      </c>
      <c r="B30" s="45" t="s">
        <v>130</v>
      </c>
      <c r="C30" s="44"/>
      <c r="D30" s="43"/>
      <c r="E30" s="46" t="s">
        <v>11</v>
      </c>
      <c r="F30" s="47"/>
      <c r="G30" s="16"/>
      <c r="H30" s="20"/>
      <c r="I30" s="5"/>
      <c r="J30" s="6"/>
      <c r="K30" s="3" t="s">
        <v>126</v>
      </c>
      <c r="L30" s="4" t="s">
        <v>127</v>
      </c>
      <c r="M30" s="7"/>
      <c r="N30" s="1"/>
      <c r="O30" s="2"/>
      <c r="P30" s="61"/>
      <c r="Q30" s="80">
        <f t="shared" si="0"/>
        <v>40</v>
      </c>
    </row>
    <row r="31" spans="1:17" ht="15">
      <c r="A31" s="13">
        <v>23</v>
      </c>
      <c r="B31" s="45" t="s">
        <v>131</v>
      </c>
      <c r="C31" s="44"/>
      <c r="D31" s="43"/>
      <c r="E31" s="46" t="s">
        <v>33</v>
      </c>
      <c r="F31" s="47"/>
      <c r="G31" s="16"/>
      <c r="H31" s="20"/>
      <c r="I31" s="5"/>
      <c r="J31" s="6"/>
      <c r="K31" s="3" t="s">
        <v>126</v>
      </c>
      <c r="L31" s="4" t="s">
        <v>127</v>
      </c>
      <c r="M31" s="7"/>
      <c r="N31" s="1"/>
      <c r="O31" s="2"/>
      <c r="P31" s="61"/>
      <c r="Q31" s="80">
        <f t="shared" si="0"/>
        <v>40</v>
      </c>
    </row>
    <row r="32" spans="1:17" ht="15">
      <c r="A32" s="13">
        <v>23</v>
      </c>
      <c r="B32" s="45" t="s">
        <v>132</v>
      </c>
      <c r="C32" s="44"/>
      <c r="D32" s="43"/>
      <c r="E32" s="46" t="s">
        <v>11</v>
      </c>
      <c r="F32" s="47"/>
      <c r="G32" s="16"/>
      <c r="H32" s="20"/>
      <c r="I32" s="5"/>
      <c r="J32" s="6"/>
      <c r="K32" s="3" t="s">
        <v>126</v>
      </c>
      <c r="L32" s="4" t="s">
        <v>127</v>
      </c>
      <c r="M32" s="7"/>
      <c r="N32" s="1"/>
      <c r="O32" s="2"/>
      <c r="P32" s="61"/>
      <c r="Q32" s="80">
        <f t="shared" si="0"/>
        <v>40</v>
      </c>
    </row>
    <row r="33" spans="1:17" ht="15">
      <c r="A33" s="13">
        <v>23</v>
      </c>
      <c r="B33" s="45" t="s">
        <v>133</v>
      </c>
      <c r="C33" s="44"/>
      <c r="D33" s="43"/>
      <c r="E33" s="46" t="s">
        <v>33</v>
      </c>
      <c r="F33" s="47"/>
      <c r="G33" s="16"/>
      <c r="H33" s="20"/>
      <c r="I33" s="5"/>
      <c r="J33" s="6"/>
      <c r="K33" s="3" t="s">
        <v>126</v>
      </c>
      <c r="L33" s="4" t="s">
        <v>127</v>
      </c>
      <c r="M33" s="7"/>
      <c r="N33" s="1"/>
      <c r="O33" s="2"/>
      <c r="P33" s="61"/>
      <c r="Q33" s="80">
        <f t="shared" si="0"/>
        <v>40</v>
      </c>
    </row>
    <row r="34" spans="1:17" ht="15">
      <c r="A34" s="13">
        <v>23</v>
      </c>
      <c r="B34" s="45" t="s">
        <v>134</v>
      </c>
      <c r="C34" s="44"/>
      <c r="D34" s="43"/>
      <c r="E34" s="46" t="s">
        <v>11</v>
      </c>
      <c r="F34" s="47"/>
      <c r="G34" s="16"/>
      <c r="H34" s="20"/>
      <c r="I34" s="5"/>
      <c r="J34" s="6"/>
      <c r="K34" s="3" t="s">
        <v>126</v>
      </c>
      <c r="L34" s="4" t="s">
        <v>127</v>
      </c>
      <c r="M34" s="7"/>
      <c r="N34" s="1"/>
      <c r="O34" s="2"/>
      <c r="P34" s="61"/>
      <c r="Q34" s="80">
        <f t="shared" si="0"/>
        <v>40</v>
      </c>
    </row>
    <row r="35" spans="1:17" ht="15">
      <c r="A35" s="13">
        <v>31</v>
      </c>
      <c r="B35" s="85" t="s">
        <v>39</v>
      </c>
      <c r="C35" s="86"/>
      <c r="D35" s="87"/>
      <c r="E35" s="88" t="s">
        <v>11</v>
      </c>
      <c r="F35" s="89"/>
      <c r="G35" s="16" t="s">
        <v>66</v>
      </c>
      <c r="H35" s="20" t="s">
        <v>38</v>
      </c>
      <c r="I35" s="5"/>
      <c r="J35" s="6"/>
      <c r="K35" s="3"/>
      <c r="L35" s="4"/>
      <c r="M35" s="7"/>
      <c r="N35" s="1"/>
      <c r="O35" s="2"/>
      <c r="P35" s="61"/>
      <c r="Q35" s="80">
        <f t="shared" si="0"/>
        <v>22</v>
      </c>
    </row>
    <row r="36" spans="1:17" ht="15">
      <c r="A36" s="13">
        <v>32</v>
      </c>
      <c r="B36" s="26" t="s">
        <v>54</v>
      </c>
      <c r="C36" s="26"/>
      <c r="D36" s="26"/>
      <c r="E36" s="28" t="s">
        <v>9</v>
      </c>
      <c r="F36" s="27"/>
      <c r="G36" s="16" t="s">
        <v>74</v>
      </c>
      <c r="H36" s="20" t="s">
        <v>96</v>
      </c>
      <c r="I36" s="5"/>
      <c r="J36" s="6"/>
      <c r="K36" s="3"/>
      <c r="L36" s="4"/>
      <c r="M36" s="7"/>
      <c r="N36" s="1"/>
      <c r="O36" s="2"/>
      <c r="P36" s="61"/>
      <c r="Q36" s="80">
        <f t="shared" si="0"/>
        <v>21</v>
      </c>
    </row>
    <row r="37" spans="1:17" ht="15">
      <c r="A37" s="13">
        <v>32</v>
      </c>
      <c r="B37" s="23" t="s">
        <v>51</v>
      </c>
      <c r="C37" s="23"/>
      <c r="D37" s="23"/>
      <c r="E37" s="24" t="s">
        <v>50</v>
      </c>
      <c r="F37" s="25"/>
      <c r="G37" s="16" t="s">
        <v>73</v>
      </c>
      <c r="H37" s="20" t="s">
        <v>96</v>
      </c>
      <c r="I37" s="5"/>
      <c r="J37" s="6"/>
      <c r="K37" s="3"/>
      <c r="L37" s="4"/>
      <c r="M37" s="7"/>
      <c r="N37" s="1"/>
      <c r="O37" s="2"/>
      <c r="P37" s="61"/>
      <c r="Q37" s="80">
        <f t="shared" si="0"/>
        <v>21</v>
      </c>
    </row>
    <row r="38" spans="1:17" ht="15">
      <c r="A38" s="13">
        <v>32</v>
      </c>
      <c r="B38" s="23" t="s">
        <v>49</v>
      </c>
      <c r="C38" s="23"/>
      <c r="D38" s="23"/>
      <c r="E38" s="24" t="s">
        <v>50</v>
      </c>
      <c r="F38" s="25"/>
      <c r="G38" s="16" t="s">
        <v>72</v>
      </c>
      <c r="H38" s="20" t="s">
        <v>96</v>
      </c>
      <c r="I38" s="5"/>
      <c r="J38" s="6"/>
      <c r="K38" s="3"/>
      <c r="L38" s="4"/>
      <c r="M38" s="7"/>
      <c r="N38" s="1"/>
      <c r="O38" s="2"/>
      <c r="P38" s="61"/>
      <c r="Q38" s="80">
        <f t="shared" si="0"/>
        <v>21</v>
      </c>
    </row>
    <row r="39" spans="1:17" ht="15">
      <c r="A39" s="13">
        <v>35</v>
      </c>
      <c r="B39" s="85" t="s">
        <v>22</v>
      </c>
      <c r="C39" s="86"/>
      <c r="D39" s="87"/>
      <c r="E39" s="88" t="s">
        <v>13</v>
      </c>
      <c r="F39" s="89"/>
      <c r="G39" s="16" t="s">
        <v>61</v>
      </c>
      <c r="H39" s="20" t="s">
        <v>64</v>
      </c>
      <c r="I39" s="5"/>
      <c r="J39" s="6"/>
      <c r="K39" s="3"/>
      <c r="L39" s="4"/>
      <c r="M39" s="7"/>
      <c r="N39" s="1"/>
      <c r="O39" s="2"/>
      <c r="P39" s="61"/>
      <c r="Q39" s="80">
        <f t="shared" si="0"/>
        <v>15</v>
      </c>
    </row>
    <row r="40" spans="1:17" ht="15">
      <c r="A40" s="13">
        <v>36</v>
      </c>
      <c r="B40" s="81" t="s">
        <v>35</v>
      </c>
      <c r="C40" s="82"/>
      <c r="D40" s="83"/>
      <c r="E40" s="84" t="s">
        <v>33</v>
      </c>
      <c r="F40" s="82"/>
      <c r="G40" s="16" t="s">
        <v>84</v>
      </c>
      <c r="H40" s="20" t="s">
        <v>16</v>
      </c>
      <c r="I40" s="5"/>
      <c r="J40" s="6"/>
      <c r="K40" s="3"/>
      <c r="L40" s="4"/>
      <c r="M40" s="7"/>
      <c r="N40" s="1"/>
      <c r="O40" s="2"/>
      <c r="P40" s="58"/>
      <c r="Q40" s="80">
        <f t="shared" si="0"/>
        <v>14</v>
      </c>
    </row>
    <row r="41" spans="1:17" ht="15">
      <c r="A41" s="13">
        <v>36</v>
      </c>
      <c r="B41" s="82" t="s">
        <v>41</v>
      </c>
      <c r="C41" s="82"/>
      <c r="D41" s="82"/>
      <c r="E41" s="108" t="s">
        <v>13</v>
      </c>
      <c r="F41" s="87"/>
      <c r="G41" s="16" t="s">
        <v>84</v>
      </c>
      <c r="H41" s="20" t="s">
        <v>16</v>
      </c>
      <c r="I41" s="5"/>
      <c r="J41" s="6"/>
      <c r="K41" s="3"/>
      <c r="L41" s="4"/>
      <c r="M41" s="7"/>
      <c r="N41" s="1"/>
      <c r="O41" s="2"/>
      <c r="P41" s="61"/>
      <c r="Q41" s="80">
        <f t="shared" si="0"/>
        <v>14</v>
      </c>
    </row>
    <row r="42" spans="1:17" ht="15">
      <c r="A42" s="13">
        <v>36</v>
      </c>
      <c r="B42" s="30" t="s">
        <v>60</v>
      </c>
      <c r="C42" s="31"/>
      <c r="D42" s="32"/>
      <c r="E42" s="33" t="s">
        <v>9</v>
      </c>
      <c r="F42" s="31"/>
      <c r="G42" s="16" t="s">
        <v>84</v>
      </c>
      <c r="H42" s="20" t="s">
        <v>16</v>
      </c>
      <c r="I42" s="5"/>
      <c r="J42" s="6"/>
      <c r="K42" s="3"/>
      <c r="L42" s="4"/>
      <c r="M42" s="7"/>
      <c r="N42" s="1"/>
      <c r="O42" s="2"/>
      <c r="P42" s="58" t="s">
        <v>64</v>
      </c>
      <c r="Q42" s="80" t="s">
        <v>141</v>
      </c>
    </row>
    <row r="43" spans="1:17" ht="15">
      <c r="A43" s="13">
        <v>39</v>
      </c>
      <c r="B43" s="30" t="s">
        <v>59</v>
      </c>
      <c r="C43" s="31"/>
      <c r="D43" s="32"/>
      <c r="E43" s="33" t="s">
        <v>9</v>
      </c>
      <c r="F43" s="31"/>
      <c r="G43" s="16" t="s">
        <v>24</v>
      </c>
      <c r="H43" s="20" t="s">
        <v>18</v>
      </c>
      <c r="I43" s="5"/>
      <c r="J43" s="6"/>
      <c r="K43" s="3"/>
      <c r="L43" s="4"/>
      <c r="M43" s="7"/>
      <c r="N43" s="1"/>
      <c r="O43" s="2"/>
      <c r="P43" s="58"/>
      <c r="Q43" s="80">
        <f t="shared" si="0"/>
        <v>8</v>
      </c>
    </row>
    <row r="44" spans="1:17" ht="15">
      <c r="A44" s="13">
        <v>40</v>
      </c>
      <c r="B44" s="81" t="s">
        <v>37</v>
      </c>
      <c r="C44" s="82"/>
      <c r="D44" s="83"/>
      <c r="E44" s="84" t="s">
        <v>33</v>
      </c>
      <c r="F44" s="82"/>
      <c r="G44" s="16" t="s">
        <v>64</v>
      </c>
      <c r="H44" s="20" t="s">
        <v>45</v>
      </c>
      <c r="I44" s="5"/>
      <c r="J44" s="6"/>
      <c r="K44" s="3"/>
      <c r="L44" s="4"/>
      <c r="M44" s="7"/>
      <c r="N44" s="1"/>
      <c r="O44" s="2"/>
      <c r="P44" s="58"/>
      <c r="Q44" s="80">
        <f t="shared" si="0"/>
        <v>3</v>
      </c>
    </row>
    <row r="45" spans="1:17" ht="15">
      <c r="A45" s="13">
        <v>41</v>
      </c>
      <c r="B45" s="81" t="s">
        <v>34</v>
      </c>
      <c r="C45" s="82"/>
      <c r="D45" s="83"/>
      <c r="E45" s="84" t="s">
        <v>33</v>
      </c>
      <c r="F45" s="82"/>
      <c r="G45" s="16" t="s">
        <v>44</v>
      </c>
      <c r="H45" s="20" t="s">
        <v>46</v>
      </c>
      <c r="I45" s="5"/>
      <c r="J45" s="6"/>
      <c r="K45" s="3"/>
      <c r="L45" s="4"/>
      <c r="M45" s="7"/>
      <c r="N45" s="1"/>
      <c r="O45" s="2"/>
      <c r="P45" s="58"/>
      <c r="Q45" s="80">
        <f t="shared" si="0"/>
        <v>2</v>
      </c>
    </row>
    <row r="46" spans="1:17" ht="15">
      <c r="A46" s="13">
        <v>42</v>
      </c>
      <c r="B46" s="26" t="s">
        <v>53</v>
      </c>
      <c r="C46" s="26"/>
      <c r="D46" s="26"/>
      <c r="E46" s="28" t="s">
        <v>9</v>
      </c>
      <c r="F46" s="27"/>
      <c r="G46" s="16" t="s">
        <v>52</v>
      </c>
      <c r="H46" s="20" t="s">
        <v>47</v>
      </c>
      <c r="I46" s="5"/>
      <c r="J46" s="6"/>
      <c r="K46" s="3"/>
      <c r="L46" s="4"/>
      <c r="M46" s="7"/>
      <c r="N46" s="1"/>
      <c r="O46" s="2"/>
      <c r="P46" s="61" t="s">
        <v>44</v>
      </c>
      <c r="Q46" s="80" t="s">
        <v>100</v>
      </c>
    </row>
    <row r="47" spans="1:17" ht="15">
      <c r="A47" s="13">
        <v>42</v>
      </c>
      <c r="B47" s="81" t="s">
        <v>25</v>
      </c>
      <c r="C47" s="82"/>
      <c r="D47" s="83"/>
      <c r="E47" s="84" t="s">
        <v>11</v>
      </c>
      <c r="F47" s="82"/>
      <c r="G47" s="16" t="s">
        <v>52</v>
      </c>
      <c r="H47" s="20" t="s">
        <v>47</v>
      </c>
      <c r="I47" s="5"/>
      <c r="J47" s="6"/>
      <c r="K47" s="3"/>
      <c r="L47" s="4"/>
      <c r="M47" s="7"/>
      <c r="N47" s="1"/>
      <c r="O47" s="2"/>
      <c r="P47" s="61"/>
      <c r="Q47" s="80">
        <f t="shared" si="0"/>
        <v>1</v>
      </c>
    </row>
    <row r="48" spans="1:17" ht="15">
      <c r="A48" s="13">
        <v>42</v>
      </c>
      <c r="B48" s="85" t="s">
        <v>27</v>
      </c>
      <c r="C48" s="86"/>
      <c r="D48" s="87"/>
      <c r="E48" s="108" t="s">
        <v>12</v>
      </c>
      <c r="F48" s="87"/>
      <c r="G48" s="16" t="s">
        <v>17</v>
      </c>
      <c r="H48" s="20" t="s">
        <v>47</v>
      </c>
      <c r="I48" s="5"/>
      <c r="J48" s="6"/>
      <c r="K48" s="139"/>
      <c r="L48" s="4"/>
      <c r="M48" s="7"/>
      <c r="N48" s="1"/>
      <c r="O48" s="2"/>
      <c r="P48" s="61"/>
      <c r="Q48" s="80">
        <f t="shared" si="0"/>
        <v>1</v>
      </c>
    </row>
    <row r="49" spans="1:17" ht="15">
      <c r="A49" s="136">
        <v>43</v>
      </c>
      <c r="B49" s="86" t="s">
        <v>138</v>
      </c>
      <c r="C49" s="86"/>
      <c r="D49" s="86"/>
      <c r="E49" s="136" t="s">
        <v>136</v>
      </c>
      <c r="F49" s="136"/>
      <c r="G49" s="141"/>
      <c r="H49" s="141"/>
      <c r="I49" s="138"/>
      <c r="J49" s="138"/>
      <c r="K49" s="140"/>
      <c r="L49" s="140"/>
      <c r="M49" s="136"/>
      <c r="N49" s="141"/>
      <c r="O49" s="141"/>
      <c r="P49" s="141">
        <v>12</v>
      </c>
      <c r="Q49" s="137">
        <v>12</v>
      </c>
    </row>
    <row r="50" spans="1:17" ht="15">
      <c r="A50" s="136">
        <v>44</v>
      </c>
      <c r="B50" s="86" t="s">
        <v>139</v>
      </c>
      <c r="C50" s="86"/>
      <c r="D50" s="86"/>
      <c r="E50" s="136" t="s">
        <v>136</v>
      </c>
      <c r="F50" s="136"/>
      <c r="G50" s="141"/>
      <c r="H50" s="141"/>
      <c r="I50" s="138"/>
      <c r="J50" s="138"/>
      <c r="K50" s="140"/>
      <c r="L50" s="140"/>
      <c r="M50" s="136"/>
      <c r="N50" s="141"/>
      <c r="O50" s="141"/>
      <c r="P50" s="141">
        <v>6</v>
      </c>
      <c r="Q50" s="137">
        <v>6</v>
      </c>
    </row>
    <row r="51" spans="1:17" ht="15">
      <c r="A51" s="136">
        <v>45</v>
      </c>
      <c r="B51" s="86" t="s">
        <v>140</v>
      </c>
      <c r="C51" s="86"/>
      <c r="D51" s="86"/>
      <c r="E51" s="136" t="s">
        <v>14</v>
      </c>
      <c r="F51" s="136"/>
      <c r="G51" s="141"/>
      <c r="H51" s="141"/>
      <c r="I51" s="138"/>
      <c r="J51" s="138"/>
      <c r="K51" s="140"/>
      <c r="L51" s="140"/>
      <c r="M51" s="136"/>
      <c r="N51" s="141"/>
      <c r="O51" s="141"/>
      <c r="P51" s="141">
        <v>3</v>
      </c>
      <c r="Q51" s="137">
        <v>3</v>
      </c>
    </row>
  </sheetData>
  <sheetProtection/>
  <mergeCells count="56">
    <mergeCell ref="B49:D49"/>
    <mergeCell ref="B50:D50"/>
    <mergeCell ref="B51:D51"/>
    <mergeCell ref="E16:F16"/>
    <mergeCell ref="E41:F41"/>
    <mergeCell ref="E48:F48"/>
    <mergeCell ref="B45:D45"/>
    <mergeCell ref="E45:F45"/>
    <mergeCell ref="B17:D17"/>
    <mergeCell ref="B41:D41"/>
    <mergeCell ref="B47:D47"/>
    <mergeCell ref="B25:D25"/>
    <mergeCell ref="B44:D44"/>
    <mergeCell ref="B14:D14"/>
    <mergeCell ref="E35:F35"/>
    <mergeCell ref="B48:D48"/>
    <mergeCell ref="B16:D16"/>
    <mergeCell ref="E17:F17"/>
    <mergeCell ref="B26:D26"/>
    <mergeCell ref="E18:F18"/>
    <mergeCell ref="B15:D15"/>
    <mergeCell ref="E15:F15"/>
    <mergeCell ref="E47:F47"/>
    <mergeCell ref="B9:D9"/>
    <mergeCell ref="E9:F9"/>
    <mergeCell ref="B18:D18"/>
    <mergeCell ref="E26:F26"/>
    <mergeCell ref="E11:F11"/>
    <mergeCell ref="E14:F14"/>
    <mergeCell ref="E25:F25"/>
    <mergeCell ref="B13:D13"/>
    <mergeCell ref="E13:F13"/>
    <mergeCell ref="B11:D11"/>
    <mergeCell ref="E7:F7"/>
    <mergeCell ref="N3:O3"/>
    <mergeCell ref="B4:D4"/>
    <mergeCell ref="E4:F4"/>
    <mergeCell ref="K3:L3"/>
    <mergeCell ref="E6:F6"/>
    <mergeCell ref="B6:D6"/>
    <mergeCell ref="E8:F8"/>
    <mergeCell ref="C1:I1"/>
    <mergeCell ref="B3:D3"/>
    <mergeCell ref="E3:F3"/>
    <mergeCell ref="G3:H3"/>
    <mergeCell ref="I3:J3"/>
    <mergeCell ref="B8:D8"/>
    <mergeCell ref="B5:D5"/>
    <mergeCell ref="E5:F5"/>
    <mergeCell ref="B7:D7"/>
    <mergeCell ref="B40:D40"/>
    <mergeCell ref="E44:F44"/>
    <mergeCell ref="E40:F40"/>
    <mergeCell ref="B35:D35"/>
    <mergeCell ref="B39:D39"/>
    <mergeCell ref="E39:F3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3" max="3" width="19.421875" style="0" customWidth="1"/>
    <col min="4" max="4" width="11.28125" style="0" customWidth="1"/>
  </cols>
  <sheetData>
    <row r="1" ht="15.75" thickBot="1"/>
    <row r="2" spans="1:12" ht="16.5" thickBot="1" thickTop="1">
      <c r="A2" s="120" t="s">
        <v>135</v>
      </c>
      <c r="B2" s="149" t="s">
        <v>152</v>
      </c>
      <c r="C2" s="64" t="s">
        <v>0</v>
      </c>
      <c r="D2" s="64" t="s">
        <v>1</v>
      </c>
      <c r="E2" s="122" t="s">
        <v>15</v>
      </c>
      <c r="F2" s="122"/>
      <c r="G2" s="123" t="s">
        <v>119</v>
      </c>
      <c r="H2" s="123"/>
      <c r="I2" s="124" t="s">
        <v>2</v>
      </c>
      <c r="J2" s="124"/>
      <c r="K2" s="65" t="s">
        <v>65</v>
      </c>
      <c r="L2" s="66" t="s">
        <v>4</v>
      </c>
    </row>
    <row r="3" spans="1:12" ht="15.75" thickBot="1">
      <c r="A3" s="121"/>
      <c r="B3" s="150"/>
      <c r="C3" s="67"/>
      <c r="D3" s="67"/>
      <c r="E3" s="68" t="s">
        <v>6</v>
      </c>
      <c r="F3" s="69">
        <v>0.2</v>
      </c>
      <c r="G3" s="70" t="s">
        <v>5</v>
      </c>
      <c r="H3" s="70" t="s">
        <v>6</v>
      </c>
      <c r="I3" s="71" t="s">
        <v>5</v>
      </c>
      <c r="J3" s="71" t="s">
        <v>6</v>
      </c>
      <c r="K3" s="72" t="s">
        <v>6</v>
      </c>
      <c r="L3" s="73" t="s">
        <v>6</v>
      </c>
    </row>
    <row r="4" spans="1:12" ht="15.75" thickBot="1">
      <c r="A4" s="79">
        <v>1</v>
      </c>
      <c r="B4" s="147">
        <v>1</v>
      </c>
      <c r="C4" s="74" t="s">
        <v>8</v>
      </c>
      <c r="D4" s="74" t="s">
        <v>136</v>
      </c>
      <c r="E4" s="127" t="s">
        <v>151</v>
      </c>
      <c r="F4" s="127">
        <f>E4*20/100</f>
        <v>136.8</v>
      </c>
      <c r="G4" s="128"/>
      <c r="H4" s="128"/>
      <c r="I4" s="129"/>
      <c r="J4" s="129"/>
      <c r="K4" s="130"/>
      <c r="L4" s="142">
        <f>F4+H4+J4+K4</f>
        <v>136.8</v>
      </c>
    </row>
    <row r="5" spans="1:12" ht="15.75" thickBot="1">
      <c r="A5" s="79">
        <f>A4+1</f>
        <v>2</v>
      </c>
      <c r="B5" s="147">
        <v>2</v>
      </c>
      <c r="C5" s="74" t="s">
        <v>10</v>
      </c>
      <c r="D5" s="74" t="s">
        <v>11</v>
      </c>
      <c r="E5" s="127" t="s">
        <v>150</v>
      </c>
      <c r="F5" s="127">
        <f>E5*20/100</f>
        <v>86</v>
      </c>
      <c r="G5" s="128"/>
      <c r="H5" s="128"/>
      <c r="I5" s="129"/>
      <c r="J5" s="129"/>
      <c r="K5" s="130"/>
      <c r="L5" s="142">
        <f>F5+H5+J5+K5</f>
        <v>86</v>
      </c>
    </row>
    <row r="6" spans="1:12" ht="15.75" thickBot="1">
      <c r="A6" s="79">
        <f aca="true" t="shared" si="0" ref="A6:A46">A5+1</f>
        <v>3</v>
      </c>
      <c r="B6" s="147">
        <v>3</v>
      </c>
      <c r="C6" s="74" t="s">
        <v>76</v>
      </c>
      <c r="D6" s="74" t="s">
        <v>11</v>
      </c>
      <c r="E6" s="127" t="s">
        <v>149</v>
      </c>
      <c r="F6" s="127">
        <f>E6*20/100</f>
        <v>49</v>
      </c>
      <c r="G6" s="128"/>
      <c r="H6" s="128"/>
      <c r="I6" s="129"/>
      <c r="J6" s="129"/>
      <c r="K6" s="130"/>
      <c r="L6" s="142">
        <f>F6+H6+J6+K6</f>
        <v>49</v>
      </c>
    </row>
    <row r="7" spans="1:12" ht="15.75" thickBot="1">
      <c r="A7" s="79">
        <f t="shared" si="0"/>
        <v>4</v>
      </c>
      <c r="B7" s="147">
        <v>4</v>
      </c>
      <c r="C7" s="74" t="s">
        <v>31</v>
      </c>
      <c r="D7" s="74" t="s">
        <v>14</v>
      </c>
      <c r="E7" s="127" t="s">
        <v>147</v>
      </c>
      <c r="F7" s="127">
        <f>E7*20/100</f>
        <v>47.6</v>
      </c>
      <c r="G7" s="128"/>
      <c r="H7" s="128"/>
      <c r="I7" s="129"/>
      <c r="J7" s="129"/>
      <c r="K7" s="130"/>
      <c r="L7" s="142">
        <f>F7+H7+J7+K7</f>
        <v>47.6</v>
      </c>
    </row>
    <row r="8" spans="1:12" ht="15.75" thickBot="1">
      <c r="A8" s="79">
        <f t="shared" si="0"/>
        <v>5</v>
      </c>
      <c r="B8" s="147">
        <v>4</v>
      </c>
      <c r="C8" s="74" t="s">
        <v>28</v>
      </c>
      <c r="D8" s="74" t="s">
        <v>11</v>
      </c>
      <c r="E8" s="127" t="s">
        <v>147</v>
      </c>
      <c r="F8" s="127">
        <f>E8*20/100</f>
        <v>47.6</v>
      </c>
      <c r="G8" s="128"/>
      <c r="H8" s="128"/>
      <c r="I8" s="129"/>
      <c r="J8" s="129"/>
      <c r="K8" s="130"/>
      <c r="L8" s="142">
        <f>F8+H8+J8+K8</f>
        <v>47.6</v>
      </c>
    </row>
    <row r="9" spans="1:12" ht="15.75" thickBot="1">
      <c r="A9" s="79">
        <f t="shared" si="0"/>
        <v>6</v>
      </c>
      <c r="B9" s="147"/>
      <c r="C9" s="74" t="s">
        <v>56</v>
      </c>
      <c r="D9" s="74" t="s">
        <v>137</v>
      </c>
      <c r="E9" s="127" t="s">
        <v>148</v>
      </c>
      <c r="F9" s="127">
        <f>E9*20/100</f>
        <v>46.8</v>
      </c>
      <c r="G9" s="128"/>
      <c r="H9" s="128"/>
      <c r="I9" s="129"/>
      <c r="J9" s="129"/>
      <c r="K9" s="130"/>
      <c r="L9" s="142">
        <f>F9+H9+J9+K9</f>
        <v>46.8</v>
      </c>
    </row>
    <row r="10" spans="1:12" ht="15.75" thickBot="1">
      <c r="A10" s="79">
        <f t="shared" si="0"/>
        <v>7</v>
      </c>
      <c r="B10" s="147"/>
      <c r="C10" s="74" t="s">
        <v>40</v>
      </c>
      <c r="D10" s="74" t="s">
        <v>12</v>
      </c>
      <c r="E10" s="127" t="s">
        <v>146</v>
      </c>
      <c r="F10" s="127">
        <f>E10*20/100</f>
        <v>33.6</v>
      </c>
      <c r="G10" s="128"/>
      <c r="H10" s="128"/>
      <c r="I10" s="129"/>
      <c r="J10" s="129"/>
      <c r="K10" s="130"/>
      <c r="L10" s="142">
        <f>F10+H10+J10+K10</f>
        <v>33.6</v>
      </c>
    </row>
    <row r="11" spans="1:12" ht="15.75" thickBot="1">
      <c r="A11" s="79">
        <f t="shared" si="0"/>
        <v>8</v>
      </c>
      <c r="B11" s="147"/>
      <c r="C11" s="74" t="s">
        <v>29</v>
      </c>
      <c r="D11" s="74" t="s">
        <v>12</v>
      </c>
      <c r="E11" s="127" t="s">
        <v>145</v>
      </c>
      <c r="F11" s="127">
        <f>E11*20/100</f>
        <v>30.4</v>
      </c>
      <c r="G11" s="128"/>
      <c r="H11" s="128"/>
      <c r="I11" s="129"/>
      <c r="J11" s="129"/>
      <c r="K11" s="130"/>
      <c r="L11" s="142">
        <f>F11+H11+J11+K11</f>
        <v>30.4</v>
      </c>
    </row>
    <row r="12" spans="1:12" ht="15.75" thickBot="1">
      <c r="A12" s="79">
        <f t="shared" si="0"/>
        <v>9</v>
      </c>
      <c r="B12" s="147"/>
      <c r="C12" s="74" t="s">
        <v>32</v>
      </c>
      <c r="D12" s="74" t="s">
        <v>33</v>
      </c>
      <c r="E12" s="127">
        <v>137</v>
      </c>
      <c r="F12" s="127">
        <f>E12*20/100</f>
        <v>27.4</v>
      </c>
      <c r="G12" s="128"/>
      <c r="H12" s="128"/>
      <c r="I12" s="129"/>
      <c r="J12" s="129"/>
      <c r="K12" s="130"/>
      <c r="L12" s="142">
        <f>F12+H12+J12+K12</f>
        <v>27.4</v>
      </c>
    </row>
    <row r="13" spans="1:12" ht="15.75" thickBot="1">
      <c r="A13" s="79">
        <f t="shared" si="0"/>
        <v>10</v>
      </c>
      <c r="B13" s="147"/>
      <c r="C13" s="74" t="s">
        <v>26</v>
      </c>
      <c r="D13" s="74" t="s">
        <v>9</v>
      </c>
      <c r="E13" s="127">
        <v>137</v>
      </c>
      <c r="F13" s="127">
        <f>E13*20/100</f>
        <v>27.4</v>
      </c>
      <c r="G13" s="128"/>
      <c r="H13" s="128"/>
      <c r="I13" s="129"/>
      <c r="J13" s="129"/>
      <c r="K13" s="130"/>
      <c r="L13" s="142">
        <f>F13+H13+J13+K13</f>
        <v>27.4</v>
      </c>
    </row>
    <row r="14" spans="1:12" ht="15.75" thickBot="1">
      <c r="A14" s="79">
        <f t="shared" si="0"/>
        <v>11</v>
      </c>
      <c r="B14" s="147"/>
      <c r="C14" s="74" t="s">
        <v>85</v>
      </c>
      <c r="D14" s="74" t="s">
        <v>33</v>
      </c>
      <c r="E14" s="127">
        <v>126</v>
      </c>
      <c r="F14" s="127">
        <f>E14*20/100</f>
        <v>25.2</v>
      </c>
      <c r="G14" s="128"/>
      <c r="H14" s="128"/>
      <c r="I14" s="129"/>
      <c r="J14" s="129"/>
      <c r="K14" s="130"/>
      <c r="L14" s="142">
        <f>F14+H14+J14+K14</f>
        <v>25.2</v>
      </c>
    </row>
    <row r="15" spans="1:12" ht="15.75" thickBot="1">
      <c r="A15" s="79">
        <f t="shared" si="0"/>
        <v>12</v>
      </c>
      <c r="B15" s="147"/>
      <c r="C15" s="74" t="s">
        <v>57</v>
      </c>
      <c r="D15" s="74" t="s">
        <v>9</v>
      </c>
      <c r="E15" s="127" t="s">
        <v>144</v>
      </c>
      <c r="F15" s="127">
        <f>E15*20/100</f>
        <v>20.4</v>
      </c>
      <c r="G15" s="128"/>
      <c r="H15" s="128"/>
      <c r="I15" s="129"/>
      <c r="J15" s="129"/>
      <c r="K15" s="130"/>
      <c r="L15" s="142">
        <f>F15+H15+J15+K15</f>
        <v>20.4</v>
      </c>
    </row>
    <row r="16" spans="1:12" ht="15.75" thickBot="1">
      <c r="A16" s="79">
        <f t="shared" si="0"/>
        <v>13</v>
      </c>
      <c r="B16" s="147"/>
      <c r="C16" s="74" t="s">
        <v>83</v>
      </c>
      <c r="D16" s="74" t="s">
        <v>11</v>
      </c>
      <c r="E16" s="127">
        <v>91</v>
      </c>
      <c r="F16" s="127">
        <f>E16*20/100</f>
        <v>18.2</v>
      </c>
      <c r="G16" s="128"/>
      <c r="H16" s="128"/>
      <c r="I16" s="129"/>
      <c r="J16" s="129"/>
      <c r="K16" s="130"/>
      <c r="L16" s="142">
        <f>F16+H16+J16+K16</f>
        <v>18.2</v>
      </c>
    </row>
    <row r="17" spans="1:12" ht="15.75" thickBot="1">
      <c r="A17" s="79">
        <f t="shared" si="0"/>
        <v>14</v>
      </c>
      <c r="B17" s="147"/>
      <c r="C17" s="74" t="s">
        <v>55</v>
      </c>
      <c r="D17" s="74" t="s">
        <v>14</v>
      </c>
      <c r="E17" s="127" t="s">
        <v>143</v>
      </c>
      <c r="F17" s="127">
        <f>E17*20/100</f>
        <v>18.2</v>
      </c>
      <c r="G17" s="128"/>
      <c r="H17" s="128"/>
      <c r="I17" s="129"/>
      <c r="J17" s="129"/>
      <c r="K17" s="130"/>
      <c r="L17" s="142">
        <f>F17+H17+J17+K17</f>
        <v>18.2</v>
      </c>
    </row>
    <row r="18" spans="1:12" ht="15.75" thickBot="1">
      <c r="A18" s="79">
        <f t="shared" si="0"/>
        <v>15</v>
      </c>
      <c r="B18" s="147"/>
      <c r="C18" s="74" t="s">
        <v>122</v>
      </c>
      <c r="D18" s="74" t="s">
        <v>123</v>
      </c>
      <c r="E18" s="127">
        <v>70</v>
      </c>
      <c r="F18" s="127">
        <f>E18*20/100</f>
        <v>14</v>
      </c>
      <c r="G18" s="128"/>
      <c r="H18" s="128"/>
      <c r="I18" s="129"/>
      <c r="J18" s="129"/>
      <c r="K18" s="130"/>
      <c r="L18" s="142">
        <f>F18+H18+J18+K18</f>
        <v>14</v>
      </c>
    </row>
    <row r="19" spans="1:12" ht="15.75" thickBot="1">
      <c r="A19" s="79">
        <f t="shared" si="0"/>
        <v>16</v>
      </c>
      <c r="B19" s="147"/>
      <c r="C19" s="74" t="s">
        <v>124</v>
      </c>
      <c r="D19" s="74" t="s">
        <v>11</v>
      </c>
      <c r="E19" s="127">
        <v>70</v>
      </c>
      <c r="F19" s="127">
        <f>E19*20/100</f>
        <v>14</v>
      </c>
      <c r="G19" s="128"/>
      <c r="H19" s="128"/>
      <c r="I19" s="129"/>
      <c r="J19" s="129"/>
      <c r="K19" s="130"/>
      <c r="L19" s="142">
        <f>F19+H19+J19+K19</f>
        <v>14</v>
      </c>
    </row>
    <row r="20" spans="1:12" ht="15.75" thickBot="1">
      <c r="A20" s="79">
        <f t="shared" si="0"/>
        <v>17</v>
      </c>
      <c r="B20" s="147"/>
      <c r="C20" s="74" t="s">
        <v>36</v>
      </c>
      <c r="D20" s="74" t="s">
        <v>33</v>
      </c>
      <c r="E20" s="127">
        <v>43</v>
      </c>
      <c r="F20" s="127">
        <f>E20*20/100</f>
        <v>8.6</v>
      </c>
      <c r="G20" s="128"/>
      <c r="H20" s="128"/>
      <c r="I20" s="129"/>
      <c r="J20" s="129"/>
      <c r="K20" s="130"/>
      <c r="L20" s="142">
        <f>F20+H20+J20+K20</f>
        <v>8.6</v>
      </c>
    </row>
    <row r="21" spans="1:12" ht="15.75" thickBot="1">
      <c r="A21" s="79">
        <f t="shared" si="0"/>
        <v>18</v>
      </c>
      <c r="B21" s="147"/>
      <c r="C21" s="74" t="s">
        <v>125</v>
      </c>
      <c r="D21" s="74" t="s">
        <v>12</v>
      </c>
      <c r="E21" s="127" t="s">
        <v>142</v>
      </c>
      <c r="F21" s="127">
        <f>E21*20/100</f>
        <v>8.6</v>
      </c>
      <c r="G21" s="128"/>
      <c r="H21" s="128"/>
      <c r="I21" s="129"/>
      <c r="J21" s="129"/>
      <c r="K21" s="130"/>
      <c r="L21" s="142">
        <f>F21+H21+J21+K21</f>
        <v>8.6</v>
      </c>
    </row>
    <row r="22" spans="1:12" ht="15.75" thickBot="1">
      <c r="A22" s="79">
        <f t="shared" si="0"/>
        <v>19</v>
      </c>
      <c r="B22" s="147"/>
      <c r="C22" s="74" t="s">
        <v>30</v>
      </c>
      <c r="D22" s="74" t="s">
        <v>9</v>
      </c>
      <c r="E22" s="127">
        <v>41</v>
      </c>
      <c r="F22" s="127">
        <f>E22*20/100</f>
        <v>8.2</v>
      </c>
      <c r="G22" s="128"/>
      <c r="H22" s="128"/>
      <c r="I22" s="129"/>
      <c r="J22" s="129"/>
      <c r="K22" s="130"/>
      <c r="L22" s="142">
        <f>F22+H22+J22+K22</f>
        <v>8.2</v>
      </c>
    </row>
    <row r="23" spans="1:12" ht="15.75" thickBot="1">
      <c r="A23" s="79">
        <f t="shared" si="0"/>
        <v>20</v>
      </c>
      <c r="B23" s="147"/>
      <c r="C23" s="74" t="s">
        <v>128</v>
      </c>
      <c r="D23" s="74" t="s">
        <v>11</v>
      </c>
      <c r="E23" s="127">
        <v>40</v>
      </c>
      <c r="F23" s="127">
        <f>E23*20/100</f>
        <v>8</v>
      </c>
      <c r="G23" s="128"/>
      <c r="H23" s="128"/>
      <c r="I23" s="129"/>
      <c r="J23" s="129"/>
      <c r="K23" s="130"/>
      <c r="L23" s="142">
        <f>F23+H23+J23+K23</f>
        <v>8</v>
      </c>
    </row>
    <row r="24" spans="1:12" ht="15.75" thickBot="1">
      <c r="A24" s="79">
        <f t="shared" si="0"/>
        <v>21</v>
      </c>
      <c r="B24" s="147"/>
      <c r="C24" s="74" t="s">
        <v>129</v>
      </c>
      <c r="D24" s="74" t="s">
        <v>11</v>
      </c>
      <c r="E24" s="127">
        <v>40</v>
      </c>
      <c r="F24" s="127">
        <f>E24*20/100</f>
        <v>8</v>
      </c>
      <c r="G24" s="128"/>
      <c r="H24" s="128"/>
      <c r="I24" s="129"/>
      <c r="J24" s="129"/>
      <c r="K24" s="130"/>
      <c r="L24" s="142">
        <f>F24+H24+J24+K24</f>
        <v>8</v>
      </c>
    </row>
    <row r="25" spans="1:12" ht="15.75" thickBot="1">
      <c r="A25" s="79">
        <f t="shared" si="0"/>
        <v>22</v>
      </c>
      <c r="B25" s="147"/>
      <c r="C25" s="74" t="s">
        <v>130</v>
      </c>
      <c r="D25" s="74" t="s">
        <v>11</v>
      </c>
      <c r="E25" s="127">
        <v>40</v>
      </c>
      <c r="F25" s="127">
        <f>E25*20/100</f>
        <v>8</v>
      </c>
      <c r="G25" s="128"/>
      <c r="H25" s="128"/>
      <c r="I25" s="129"/>
      <c r="J25" s="129"/>
      <c r="K25" s="130"/>
      <c r="L25" s="142">
        <f>F25+H25+J25+K25</f>
        <v>8</v>
      </c>
    </row>
    <row r="26" spans="1:12" ht="15.75" thickBot="1">
      <c r="A26" s="79">
        <f t="shared" si="0"/>
        <v>23</v>
      </c>
      <c r="B26" s="147"/>
      <c r="C26" s="74" t="s">
        <v>131</v>
      </c>
      <c r="D26" s="74" t="s">
        <v>33</v>
      </c>
      <c r="E26" s="127">
        <v>40</v>
      </c>
      <c r="F26" s="127">
        <f>E26*20/100</f>
        <v>8</v>
      </c>
      <c r="G26" s="128"/>
      <c r="H26" s="128"/>
      <c r="I26" s="129"/>
      <c r="J26" s="129"/>
      <c r="K26" s="130"/>
      <c r="L26" s="142">
        <f>F26+H26+J26+K26</f>
        <v>8</v>
      </c>
    </row>
    <row r="27" spans="1:12" ht="15.75" thickBot="1">
      <c r="A27" s="79">
        <f t="shared" si="0"/>
        <v>24</v>
      </c>
      <c r="B27" s="147"/>
      <c r="C27" s="74" t="s">
        <v>132</v>
      </c>
      <c r="D27" s="74" t="s">
        <v>11</v>
      </c>
      <c r="E27" s="127">
        <v>40</v>
      </c>
      <c r="F27" s="127">
        <f>E27*20/100</f>
        <v>8</v>
      </c>
      <c r="G27" s="128"/>
      <c r="H27" s="128"/>
      <c r="I27" s="129"/>
      <c r="J27" s="129"/>
      <c r="K27" s="130"/>
      <c r="L27" s="142">
        <f>F27+H27+J27+K27</f>
        <v>8</v>
      </c>
    </row>
    <row r="28" spans="1:12" ht="15.75" thickBot="1">
      <c r="A28" s="79">
        <f t="shared" si="0"/>
        <v>25</v>
      </c>
      <c r="B28" s="147"/>
      <c r="C28" s="74" t="s">
        <v>133</v>
      </c>
      <c r="D28" s="74" t="s">
        <v>33</v>
      </c>
      <c r="E28" s="127">
        <v>40</v>
      </c>
      <c r="F28" s="127">
        <f>E28*20/100</f>
        <v>8</v>
      </c>
      <c r="G28" s="128"/>
      <c r="H28" s="128"/>
      <c r="I28" s="129"/>
      <c r="J28" s="129"/>
      <c r="K28" s="130"/>
      <c r="L28" s="142">
        <f>F28+H28+J28+K28</f>
        <v>8</v>
      </c>
    </row>
    <row r="29" spans="1:12" ht="15.75" thickBot="1">
      <c r="A29" s="79">
        <f t="shared" si="0"/>
        <v>26</v>
      </c>
      <c r="B29" s="147"/>
      <c r="C29" s="74" t="s">
        <v>134</v>
      </c>
      <c r="D29" s="74" t="s">
        <v>11</v>
      </c>
      <c r="E29" s="127">
        <v>40</v>
      </c>
      <c r="F29" s="127">
        <f>E29*20/100</f>
        <v>8</v>
      </c>
      <c r="G29" s="128"/>
      <c r="H29" s="128"/>
      <c r="I29" s="129"/>
      <c r="J29" s="129"/>
      <c r="K29" s="130"/>
      <c r="L29" s="142">
        <f>F29+H29+J29+K29</f>
        <v>8</v>
      </c>
    </row>
    <row r="30" spans="1:12" ht="15.75" thickBot="1">
      <c r="A30" s="79">
        <f t="shared" si="0"/>
        <v>27</v>
      </c>
      <c r="B30" s="147"/>
      <c r="C30" s="74" t="s">
        <v>60</v>
      </c>
      <c r="D30" s="74" t="s">
        <v>9</v>
      </c>
      <c r="E30" s="127" t="s">
        <v>141</v>
      </c>
      <c r="F30" s="127">
        <f>E30*20/100</f>
        <v>5.8</v>
      </c>
      <c r="G30" s="128"/>
      <c r="H30" s="128"/>
      <c r="I30" s="129"/>
      <c r="J30" s="129"/>
      <c r="K30" s="130"/>
      <c r="L30" s="142">
        <f>F30+H30+J30+K30</f>
        <v>5.8</v>
      </c>
    </row>
    <row r="31" spans="1:12" ht="15.75" thickBot="1">
      <c r="A31" s="79">
        <f t="shared" si="0"/>
        <v>28</v>
      </c>
      <c r="B31" s="147"/>
      <c r="C31" s="74" t="s">
        <v>39</v>
      </c>
      <c r="D31" s="74" t="s">
        <v>11</v>
      </c>
      <c r="E31" s="127">
        <v>22</v>
      </c>
      <c r="F31" s="127">
        <f>E31*20/100</f>
        <v>4.4</v>
      </c>
      <c r="G31" s="128"/>
      <c r="H31" s="128"/>
      <c r="I31" s="129"/>
      <c r="J31" s="129"/>
      <c r="K31" s="130"/>
      <c r="L31" s="142">
        <f>F31+H31+J31+K31</f>
        <v>4.4</v>
      </c>
    </row>
    <row r="32" spans="1:12" ht="15.75" thickBot="1">
      <c r="A32" s="79">
        <f t="shared" si="0"/>
        <v>29</v>
      </c>
      <c r="B32" s="147"/>
      <c r="C32" s="74" t="s">
        <v>54</v>
      </c>
      <c r="D32" s="74" t="s">
        <v>9</v>
      </c>
      <c r="E32" s="127">
        <v>21</v>
      </c>
      <c r="F32" s="127">
        <f>E32*20/100</f>
        <v>4.2</v>
      </c>
      <c r="G32" s="128"/>
      <c r="H32" s="128"/>
      <c r="I32" s="129"/>
      <c r="J32" s="129"/>
      <c r="K32" s="130"/>
      <c r="L32" s="142">
        <f>F32+H32+J32+K32</f>
        <v>4.2</v>
      </c>
    </row>
    <row r="33" spans="1:12" ht="15.75" thickBot="1">
      <c r="A33" s="79">
        <f t="shared" si="0"/>
        <v>30</v>
      </c>
      <c r="B33" s="147"/>
      <c r="C33" s="74" t="s">
        <v>51</v>
      </c>
      <c r="D33" s="74" t="s">
        <v>50</v>
      </c>
      <c r="E33" s="127">
        <v>21</v>
      </c>
      <c r="F33" s="127">
        <f>E33*20/100</f>
        <v>4.2</v>
      </c>
      <c r="G33" s="128"/>
      <c r="H33" s="128"/>
      <c r="I33" s="129"/>
      <c r="J33" s="129"/>
      <c r="K33" s="130"/>
      <c r="L33" s="142">
        <f>F33+H33+J33+K33</f>
        <v>4.2</v>
      </c>
    </row>
    <row r="34" spans="1:12" ht="15.75" thickBot="1">
      <c r="A34" s="79">
        <f t="shared" si="0"/>
        <v>31</v>
      </c>
      <c r="B34" s="147"/>
      <c r="C34" s="74" t="s">
        <v>49</v>
      </c>
      <c r="D34" s="74" t="s">
        <v>50</v>
      </c>
      <c r="E34" s="127">
        <v>21</v>
      </c>
      <c r="F34" s="127">
        <f>E34*20/100</f>
        <v>4.2</v>
      </c>
      <c r="G34" s="128"/>
      <c r="H34" s="128"/>
      <c r="I34" s="129"/>
      <c r="J34" s="129"/>
      <c r="K34" s="130"/>
      <c r="L34" s="142">
        <f>F34+H34+J34+K34</f>
        <v>4.2</v>
      </c>
    </row>
    <row r="35" spans="1:12" ht="15.75" thickBot="1">
      <c r="A35" s="79">
        <f t="shared" si="0"/>
        <v>32</v>
      </c>
      <c r="B35" s="147"/>
      <c r="C35" s="74" t="s">
        <v>22</v>
      </c>
      <c r="D35" s="74" t="s">
        <v>13</v>
      </c>
      <c r="E35" s="127">
        <v>15</v>
      </c>
      <c r="F35" s="127">
        <f>E35*20/100</f>
        <v>3</v>
      </c>
      <c r="G35" s="128"/>
      <c r="H35" s="128"/>
      <c r="I35" s="129"/>
      <c r="J35" s="129"/>
      <c r="K35" s="130"/>
      <c r="L35" s="142">
        <f>F35+H35+J35+K35</f>
        <v>3</v>
      </c>
    </row>
    <row r="36" spans="1:12" ht="15.75" thickBot="1">
      <c r="A36" s="79">
        <f t="shared" si="0"/>
        <v>33</v>
      </c>
      <c r="B36" s="147"/>
      <c r="C36" s="74" t="s">
        <v>35</v>
      </c>
      <c r="D36" s="74" t="s">
        <v>33</v>
      </c>
      <c r="E36" s="127">
        <v>14</v>
      </c>
      <c r="F36" s="127">
        <f>E36*20/100</f>
        <v>2.8</v>
      </c>
      <c r="G36" s="128"/>
      <c r="H36" s="128"/>
      <c r="I36" s="129"/>
      <c r="J36" s="129"/>
      <c r="K36" s="130"/>
      <c r="L36" s="142">
        <f>F36+H36+J36+K36</f>
        <v>2.8</v>
      </c>
    </row>
    <row r="37" spans="1:12" ht="15.75" thickBot="1">
      <c r="A37" s="79">
        <f t="shared" si="0"/>
        <v>34</v>
      </c>
      <c r="B37" s="147"/>
      <c r="C37" s="74" t="s">
        <v>41</v>
      </c>
      <c r="D37" s="74" t="s">
        <v>13</v>
      </c>
      <c r="E37" s="127">
        <v>14</v>
      </c>
      <c r="F37" s="127">
        <f>E37*20/100</f>
        <v>2.8</v>
      </c>
      <c r="G37" s="128"/>
      <c r="H37" s="128"/>
      <c r="I37" s="129"/>
      <c r="J37" s="129"/>
      <c r="K37" s="130"/>
      <c r="L37" s="142">
        <f>F37+H37+J37+K37</f>
        <v>2.8</v>
      </c>
    </row>
    <row r="38" spans="1:12" ht="15.75" thickBot="1">
      <c r="A38" s="79">
        <f t="shared" si="0"/>
        <v>35</v>
      </c>
      <c r="B38" s="147"/>
      <c r="C38" s="74" t="s">
        <v>138</v>
      </c>
      <c r="D38" s="74" t="s">
        <v>136</v>
      </c>
      <c r="E38" s="126">
        <v>12</v>
      </c>
      <c r="F38" s="127">
        <f>E38*20/100</f>
        <v>2.4</v>
      </c>
      <c r="G38" s="76"/>
      <c r="H38" s="76"/>
      <c r="I38" s="77"/>
      <c r="J38" s="77"/>
      <c r="K38" s="78"/>
      <c r="L38" s="142">
        <f>F38+H38+J38+K38</f>
        <v>2.4</v>
      </c>
    </row>
    <row r="39" spans="1:12" ht="15.75" thickBot="1">
      <c r="A39" s="79">
        <f t="shared" si="0"/>
        <v>36</v>
      </c>
      <c r="B39" s="147"/>
      <c r="C39" s="74" t="s">
        <v>53</v>
      </c>
      <c r="D39" s="74" t="s">
        <v>9</v>
      </c>
      <c r="E39" s="127" t="s">
        <v>100</v>
      </c>
      <c r="F39" s="127">
        <f>E39*20/100</f>
        <v>2</v>
      </c>
      <c r="G39" s="128"/>
      <c r="H39" s="128"/>
      <c r="I39" s="129"/>
      <c r="J39" s="129"/>
      <c r="K39" s="130"/>
      <c r="L39" s="142">
        <f>F39+H39+J39+K39</f>
        <v>2</v>
      </c>
    </row>
    <row r="40" spans="1:12" ht="15.75" thickBot="1">
      <c r="A40" s="79">
        <f t="shared" si="0"/>
        <v>37</v>
      </c>
      <c r="B40" s="147"/>
      <c r="C40" s="74" t="s">
        <v>59</v>
      </c>
      <c r="D40" s="74" t="s">
        <v>9</v>
      </c>
      <c r="E40" s="127">
        <v>8</v>
      </c>
      <c r="F40" s="127">
        <f>E40*20/100</f>
        <v>1.6</v>
      </c>
      <c r="G40" s="128"/>
      <c r="H40" s="128"/>
      <c r="I40" s="129"/>
      <c r="J40" s="129"/>
      <c r="K40" s="130"/>
      <c r="L40" s="142">
        <f>F40+H40+J40+K40</f>
        <v>1.6</v>
      </c>
    </row>
    <row r="41" spans="1:12" ht="15.75" thickBot="1">
      <c r="A41" s="79">
        <f t="shared" si="0"/>
        <v>38</v>
      </c>
      <c r="B41" s="147"/>
      <c r="C41" s="74" t="s">
        <v>139</v>
      </c>
      <c r="D41" s="74" t="s">
        <v>136</v>
      </c>
      <c r="E41" s="126">
        <v>6</v>
      </c>
      <c r="F41" s="127">
        <f>E41*20/100</f>
        <v>1.2</v>
      </c>
      <c r="G41" s="76"/>
      <c r="H41" s="76"/>
      <c r="I41" s="77"/>
      <c r="J41" s="77"/>
      <c r="K41" s="78"/>
      <c r="L41" s="142">
        <f>F41+H41+J41+K41</f>
        <v>1.2</v>
      </c>
    </row>
    <row r="42" spans="1:12" ht="15.75" thickBot="1">
      <c r="A42" s="79">
        <f t="shared" si="0"/>
        <v>39</v>
      </c>
      <c r="B42" s="147"/>
      <c r="C42" s="74" t="s">
        <v>37</v>
      </c>
      <c r="D42" s="74" t="s">
        <v>33</v>
      </c>
      <c r="E42" s="127">
        <v>3</v>
      </c>
      <c r="F42" s="127">
        <f>E42*20/100</f>
        <v>0.6</v>
      </c>
      <c r="G42" s="128"/>
      <c r="H42" s="128"/>
      <c r="I42" s="129"/>
      <c r="J42" s="129"/>
      <c r="K42" s="130"/>
      <c r="L42" s="142">
        <f>F42+H42+J42+K42</f>
        <v>0.6</v>
      </c>
    </row>
    <row r="43" spans="1:12" ht="15.75" thickBot="1">
      <c r="A43" s="79">
        <f t="shared" si="0"/>
        <v>40</v>
      </c>
      <c r="B43" s="148"/>
      <c r="C43" s="135" t="s">
        <v>140</v>
      </c>
      <c r="D43" s="135" t="s">
        <v>14</v>
      </c>
      <c r="E43" s="143">
        <v>3</v>
      </c>
      <c r="F43" s="127">
        <f>E43*20/100</f>
        <v>0.6</v>
      </c>
      <c r="G43" s="144"/>
      <c r="H43" s="144"/>
      <c r="I43" s="145"/>
      <c r="J43" s="145"/>
      <c r="K43" s="146"/>
      <c r="L43" s="142">
        <f>F43+H43+J43+K43</f>
        <v>0.6</v>
      </c>
    </row>
    <row r="44" spans="1:12" ht="15.75" thickBot="1">
      <c r="A44" s="79">
        <f t="shared" si="0"/>
        <v>41</v>
      </c>
      <c r="B44" s="147"/>
      <c r="C44" s="74" t="s">
        <v>34</v>
      </c>
      <c r="D44" s="74" t="s">
        <v>33</v>
      </c>
      <c r="E44" s="127">
        <v>2</v>
      </c>
      <c r="F44" s="127">
        <f>E44*20/100</f>
        <v>0.4</v>
      </c>
      <c r="G44" s="128"/>
      <c r="H44" s="128"/>
      <c r="I44" s="129"/>
      <c r="J44" s="129"/>
      <c r="K44" s="130"/>
      <c r="L44" s="142">
        <f>F44+H44+J44+K44</f>
        <v>0.4</v>
      </c>
    </row>
    <row r="45" spans="1:12" ht="15.75" thickBot="1">
      <c r="A45" s="79">
        <f t="shared" si="0"/>
        <v>42</v>
      </c>
      <c r="B45" s="147"/>
      <c r="C45" s="74" t="s">
        <v>25</v>
      </c>
      <c r="D45" s="74" t="s">
        <v>11</v>
      </c>
      <c r="E45" s="127">
        <v>1</v>
      </c>
      <c r="F45" s="127">
        <f>E45*20/100</f>
        <v>0.2</v>
      </c>
      <c r="G45" s="128"/>
      <c r="H45" s="128"/>
      <c r="I45" s="129"/>
      <c r="J45" s="129"/>
      <c r="K45" s="130"/>
      <c r="L45" s="142">
        <f>F45+H45+J45+K45</f>
        <v>0.2</v>
      </c>
    </row>
    <row r="46" spans="1:12" ht="15.75" thickBot="1">
      <c r="A46" s="79">
        <f t="shared" si="0"/>
        <v>43</v>
      </c>
      <c r="B46" s="148"/>
      <c r="C46" s="75" t="s">
        <v>27</v>
      </c>
      <c r="D46" s="75" t="s">
        <v>12</v>
      </c>
      <c r="E46" s="134">
        <v>1</v>
      </c>
      <c r="F46" s="127">
        <f>E46*20/100</f>
        <v>0.2</v>
      </c>
      <c r="G46" s="131"/>
      <c r="H46" s="131"/>
      <c r="I46" s="132"/>
      <c r="J46" s="132"/>
      <c r="K46" s="133"/>
      <c r="L46" s="142">
        <f>F46+H46+J46+K46</f>
        <v>0.2</v>
      </c>
    </row>
  </sheetData>
  <sheetProtection/>
  <mergeCells count="5">
    <mergeCell ref="A2:A3"/>
    <mergeCell ref="E2:F2"/>
    <mergeCell ref="G2:H2"/>
    <mergeCell ref="I2:J2"/>
    <mergeCell ref="B2:B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STK SPIN</dc:creator>
  <cp:keywords/>
  <dc:description/>
  <cp:lastModifiedBy>user</cp:lastModifiedBy>
  <cp:lastPrinted>2018-02-10T16:42:53Z</cp:lastPrinted>
  <dcterms:created xsi:type="dcterms:W3CDTF">2014-12-01T11:19:30Z</dcterms:created>
  <dcterms:modified xsi:type="dcterms:W3CDTF">2019-02-22T12:58:43Z</dcterms:modified>
  <cp:category/>
  <cp:version/>
  <cp:contentType/>
  <cp:contentStatus/>
</cp:coreProperties>
</file>